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vinddavis\Desktop\"/>
    </mc:Choice>
  </mc:AlternateContent>
  <xr:revisionPtr revIDLastSave="0" documentId="8_{F0DF455C-8DDE-4D9A-821A-51E9BBF0CF1A}" xr6:coauthVersionLast="47" xr6:coauthVersionMax="47" xr10:uidLastSave="{00000000-0000-0000-0000-000000000000}"/>
  <bookViews>
    <workbookView xWindow="-28920" yWindow="-1890" windowWidth="29040" windowHeight="15720" xr2:uid="{99691A75-704C-4450-ACB4-1E9C62037CB2}"/>
  </bookViews>
  <sheets>
    <sheet name="Sheet1" sheetId="1" r:id="rId1"/>
  </sheets>
  <definedNames>
    <definedName name="_xlnm._FilterDatabase" localSheetId="0" hidden="1">Sheet1!$A$10:$AX$283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2" i="1" l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235" i="1"/>
  <c r="AE236" i="1"/>
  <c r="AE237" i="1"/>
  <c r="AE238" i="1"/>
  <c r="AE239" i="1"/>
  <c r="AE240" i="1"/>
  <c r="AE241" i="1"/>
  <c r="AE242" i="1"/>
  <c r="AE243" i="1"/>
  <c r="AE244" i="1"/>
  <c r="AE245" i="1"/>
  <c r="AE246" i="1"/>
  <c r="AE247" i="1"/>
  <c r="AE248" i="1"/>
  <c r="AE249" i="1"/>
  <c r="AE250" i="1"/>
  <c r="AE251" i="1"/>
  <c r="AE252" i="1"/>
  <c r="AE253" i="1"/>
  <c r="AE254" i="1"/>
  <c r="AE255" i="1"/>
  <c r="AE256" i="1"/>
  <c r="AE257" i="1"/>
  <c r="AE258" i="1"/>
  <c r="AE259" i="1"/>
  <c r="AE260" i="1"/>
  <c r="AE261" i="1"/>
  <c r="AE262" i="1"/>
  <c r="AE263" i="1"/>
  <c r="AE264" i="1"/>
  <c r="AE265" i="1"/>
  <c r="AE266" i="1"/>
  <c r="AE267" i="1"/>
  <c r="AE268" i="1"/>
  <c r="AE269" i="1"/>
  <c r="AE270" i="1"/>
  <c r="AE271" i="1"/>
  <c r="AE272" i="1"/>
  <c r="AE273" i="1"/>
  <c r="AE274" i="1"/>
  <c r="AE275" i="1"/>
  <c r="AE276" i="1"/>
  <c r="AE277" i="1"/>
  <c r="AE278" i="1"/>
  <c r="AE279" i="1"/>
  <c r="AE280" i="1"/>
  <c r="AE281" i="1"/>
  <c r="AE282" i="1"/>
  <c r="AE283" i="1"/>
  <c r="AE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11" i="1"/>
  <c r="AC283" i="1"/>
  <c r="AC282" i="1"/>
  <c r="AC281" i="1"/>
  <c r="AC280" i="1"/>
  <c r="AC279" i="1"/>
  <c r="AC278" i="1"/>
  <c r="AC277" i="1"/>
  <c r="AC276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B283" i="1"/>
  <c r="AB282" i="1"/>
  <c r="AB281" i="1"/>
  <c r="AB280" i="1"/>
  <c r="AB279" i="1"/>
  <c r="AB278" i="1"/>
  <c r="AB277" i="1"/>
  <c r="AB276" i="1"/>
  <c r="AB275" i="1"/>
  <c r="AB274" i="1"/>
  <c r="AB273" i="1"/>
  <c r="AB272" i="1"/>
  <c r="AB271" i="1"/>
  <c r="AB270" i="1"/>
  <c r="AB269" i="1"/>
  <c r="AB268" i="1"/>
  <c r="AB267" i="1"/>
  <c r="AB266" i="1"/>
  <c r="AB265" i="1"/>
  <c r="AB264" i="1"/>
  <c r="AB263" i="1"/>
  <c r="AB262" i="1"/>
  <c r="AB261" i="1"/>
  <c r="AB260" i="1"/>
  <c r="AB259" i="1"/>
  <c r="AB258" i="1"/>
  <c r="AB257" i="1"/>
  <c r="AB256" i="1"/>
  <c r="AB255" i="1"/>
  <c r="AB254" i="1"/>
  <c r="AB253" i="1"/>
  <c r="AB252" i="1"/>
  <c r="AB251" i="1"/>
  <c r="AB250" i="1"/>
  <c r="AB249" i="1"/>
  <c r="AB248" i="1"/>
  <c r="AB247" i="1"/>
  <c r="AB246" i="1"/>
  <c r="AB245" i="1"/>
  <c r="AB244" i="1"/>
  <c r="AB243" i="1"/>
  <c r="AB242" i="1"/>
  <c r="AB241" i="1"/>
  <c r="AB240" i="1"/>
  <c r="AB239" i="1"/>
  <c r="AB238" i="1"/>
  <c r="AB237" i="1"/>
  <c r="AB236" i="1"/>
  <c r="AB235" i="1"/>
  <c r="AB234" i="1"/>
  <c r="AB233" i="1"/>
  <c r="AB232" i="1"/>
  <c r="AB231" i="1"/>
  <c r="AB230" i="1"/>
  <c r="AB229" i="1"/>
  <c r="AB228" i="1"/>
  <c r="AB227" i="1"/>
  <c r="AB226" i="1"/>
  <c r="AB225" i="1"/>
  <c r="AB224" i="1"/>
  <c r="AB223" i="1"/>
  <c r="AB222" i="1"/>
  <c r="AB221" i="1"/>
  <c r="AB220" i="1"/>
  <c r="AB219" i="1"/>
  <c r="AB218" i="1"/>
  <c r="AB217" i="1"/>
  <c r="AB216" i="1"/>
  <c r="AB215" i="1"/>
  <c r="AB214" i="1"/>
  <c r="AB213" i="1"/>
  <c r="AB212" i="1"/>
  <c r="AB211" i="1"/>
  <c r="AB210" i="1"/>
  <c r="AB209" i="1"/>
  <c r="AB208" i="1"/>
  <c r="AB207" i="1"/>
  <c r="AB206" i="1"/>
  <c r="AB205" i="1"/>
  <c r="AB204" i="1"/>
  <c r="AB203" i="1"/>
  <c r="AB202" i="1"/>
  <c r="AB201" i="1"/>
  <c r="AB200" i="1"/>
  <c r="AB199" i="1"/>
  <c r="AB198" i="1"/>
  <c r="AB197" i="1"/>
  <c r="AB196" i="1"/>
  <c r="AB195" i="1"/>
  <c r="AB194" i="1"/>
  <c r="AB193" i="1"/>
  <c r="AB192" i="1"/>
  <c r="AB191" i="1"/>
  <c r="AB190" i="1"/>
  <c r="AB189" i="1"/>
  <c r="AB188" i="1"/>
  <c r="AB187" i="1"/>
  <c r="AB186" i="1"/>
  <c r="AB185" i="1"/>
  <c r="AB184" i="1"/>
  <c r="AB183" i="1"/>
  <c r="AB182" i="1"/>
  <c r="AB181" i="1"/>
  <c r="AB180" i="1"/>
  <c r="AB179" i="1"/>
  <c r="AB178" i="1"/>
  <c r="AB177" i="1"/>
  <c r="AB176" i="1"/>
  <c r="AB175" i="1"/>
  <c r="AB174" i="1"/>
  <c r="AB173" i="1"/>
  <c r="AB172" i="1"/>
  <c r="AB171" i="1"/>
  <c r="AB170" i="1"/>
  <c r="AB169" i="1"/>
  <c r="AB168" i="1"/>
  <c r="AB167" i="1"/>
  <c r="AB166" i="1"/>
  <c r="AB165" i="1"/>
  <c r="AB164" i="1"/>
  <c r="AB163" i="1"/>
  <c r="AB162" i="1"/>
  <c r="AB161" i="1"/>
  <c r="AB160" i="1"/>
  <c r="AB159" i="1"/>
  <c r="AB158" i="1"/>
  <c r="AB157" i="1"/>
  <c r="AB156" i="1"/>
  <c r="AB155" i="1"/>
  <c r="AB154" i="1"/>
  <c r="AB153" i="1"/>
  <c r="AB152" i="1"/>
  <c r="AB151" i="1"/>
  <c r="AB150" i="1"/>
  <c r="AB149" i="1"/>
  <c r="AB148" i="1"/>
  <c r="AB147" i="1"/>
  <c r="AB146" i="1"/>
  <c r="AB145" i="1"/>
  <c r="AB144" i="1"/>
  <c r="AB143" i="1"/>
  <c r="AB142" i="1"/>
  <c r="AB141" i="1"/>
  <c r="AB140" i="1"/>
  <c r="AB139" i="1"/>
  <c r="AB138" i="1"/>
  <c r="AB137" i="1"/>
  <c r="AB136" i="1"/>
  <c r="AB135" i="1"/>
  <c r="AB134" i="1"/>
  <c r="AB133" i="1"/>
  <c r="AB132" i="1"/>
  <c r="AB131" i="1"/>
  <c r="AB130" i="1"/>
  <c r="AB129" i="1"/>
  <c r="AB128" i="1"/>
  <c r="AB127" i="1"/>
  <c r="AB126" i="1"/>
  <c r="AB125" i="1"/>
  <c r="AB124" i="1"/>
  <c r="AB123" i="1"/>
  <c r="AB122" i="1"/>
  <c r="AB121" i="1"/>
  <c r="AB120" i="1"/>
  <c r="AB119" i="1"/>
  <c r="AB118" i="1"/>
  <c r="AB117" i="1"/>
  <c r="AB116" i="1"/>
  <c r="AB115" i="1"/>
  <c r="AB114" i="1"/>
  <c r="AB113" i="1"/>
  <c r="AB112" i="1"/>
  <c r="AB111" i="1"/>
  <c r="AB110" i="1"/>
  <c r="AB109" i="1"/>
  <c r="AB108" i="1"/>
  <c r="AB107" i="1"/>
  <c r="AB106" i="1"/>
  <c r="AB105" i="1"/>
  <c r="AB104" i="1"/>
  <c r="AB103" i="1"/>
  <c r="AB102" i="1"/>
  <c r="AB101" i="1"/>
  <c r="AB100" i="1"/>
  <c r="AB99" i="1"/>
  <c r="AB98" i="1"/>
  <c r="AB97" i="1"/>
  <c r="AB96" i="1"/>
  <c r="AB95" i="1"/>
  <c r="AB94" i="1"/>
  <c r="AB93" i="1"/>
  <c r="AB92" i="1"/>
  <c r="AB91" i="1"/>
  <c r="AB90" i="1"/>
  <c r="AB89" i="1"/>
  <c r="AB88" i="1"/>
  <c r="AB87" i="1"/>
  <c r="AB86" i="1"/>
  <c r="AB85" i="1"/>
  <c r="AB84" i="1"/>
  <c r="AB83" i="1"/>
  <c r="AB82" i="1"/>
  <c r="AB81" i="1"/>
  <c r="AB80" i="1"/>
  <c r="AB79" i="1"/>
  <c r="AB78" i="1"/>
  <c r="AB77" i="1"/>
  <c r="AB76" i="1"/>
  <c r="AB75" i="1"/>
  <c r="AB74" i="1"/>
  <c r="AB73" i="1"/>
  <c r="AB72" i="1"/>
  <c r="AB71" i="1"/>
  <c r="AB70" i="1"/>
  <c r="AB69" i="1"/>
  <c r="AB68" i="1"/>
  <c r="AB67" i="1"/>
  <c r="AB66" i="1"/>
  <c r="AB65" i="1"/>
  <c r="AB64" i="1"/>
  <c r="AB63" i="1"/>
  <c r="AB62" i="1"/>
  <c r="AB61" i="1"/>
  <c r="AB60" i="1"/>
  <c r="AB59" i="1"/>
  <c r="AB58" i="1"/>
  <c r="AB57" i="1"/>
  <c r="AB56" i="1"/>
  <c r="AB55" i="1"/>
  <c r="AB54" i="1"/>
  <c r="AB53" i="1"/>
  <c r="AB52" i="1"/>
  <c r="AB51" i="1"/>
  <c r="AB50" i="1"/>
  <c r="AB49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11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3" i="1"/>
  <c r="D241" i="1"/>
  <c r="D239" i="1"/>
  <c r="D237" i="1"/>
  <c r="D235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198" i="1"/>
  <c r="D196" i="1"/>
  <c r="D192" i="1"/>
  <c r="D185" i="1"/>
  <c r="D183" i="1"/>
  <c r="D182" i="1"/>
  <c r="D179" i="1"/>
  <c r="D177" i="1"/>
  <c r="D176" i="1"/>
  <c r="D174" i="1"/>
  <c r="D172" i="1"/>
  <c r="D171" i="1"/>
  <c r="D169" i="1"/>
  <c r="D167" i="1"/>
  <c r="D166" i="1"/>
  <c r="D165" i="1"/>
  <c r="D164" i="1"/>
  <c r="D163" i="1"/>
  <c r="D162" i="1"/>
  <c r="D161" i="1"/>
  <c r="D159" i="1"/>
  <c r="D158" i="1"/>
  <c r="D157" i="1"/>
  <c r="D154" i="1"/>
  <c r="D153" i="1"/>
  <c r="D151" i="1"/>
  <c r="D150" i="1"/>
  <c r="D149" i="1"/>
  <c r="D148" i="1"/>
  <c r="D147" i="1"/>
  <c r="D146" i="1"/>
  <c r="D145" i="1"/>
  <c r="D144" i="1"/>
  <c r="D140" i="1"/>
  <c r="D139" i="1"/>
  <c r="D138" i="1"/>
  <c r="D134" i="1"/>
  <c r="D133" i="1"/>
  <c r="D132" i="1"/>
  <c r="D128" i="1"/>
  <c r="D127" i="1"/>
  <c r="D126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7" i="1"/>
  <c r="D45" i="1"/>
  <c r="D41" i="1"/>
  <c r="D40" i="1"/>
  <c r="D38" i="1"/>
  <c r="D37" i="1"/>
  <c r="D36" i="1"/>
  <c r="D33" i="1"/>
  <c r="D27" i="1"/>
  <c r="D23" i="1"/>
  <c r="D24" i="1"/>
  <c r="D25" i="1"/>
  <c r="D26" i="1"/>
  <c r="D247" i="1"/>
  <c r="D246" i="1"/>
  <c r="D245" i="1"/>
  <c r="D244" i="1"/>
  <c r="D242" i="1"/>
  <c r="D240" i="1"/>
  <c r="D238" i="1"/>
  <c r="D236" i="1"/>
  <c r="D234" i="1"/>
  <c r="D202" i="1"/>
  <c r="D201" i="1"/>
  <c r="D200" i="1"/>
  <c r="D199" i="1"/>
  <c r="D197" i="1"/>
  <c r="D195" i="1"/>
  <c r="D194" i="1"/>
  <c r="D193" i="1"/>
  <c r="D191" i="1"/>
  <c r="D190" i="1"/>
  <c r="D189" i="1"/>
  <c r="D188" i="1"/>
  <c r="D187" i="1"/>
  <c r="D186" i="1"/>
  <c r="D184" i="1"/>
  <c r="D181" i="1"/>
  <c r="D180" i="1"/>
  <c r="D178" i="1"/>
  <c r="D175" i="1"/>
  <c r="D173" i="1"/>
  <c r="D170" i="1"/>
  <c r="D168" i="1"/>
  <c r="D160" i="1"/>
  <c r="D156" i="1"/>
  <c r="D155" i="1"/>
  <c r="D152" i="1"/>
  <c r="D143" i="1"/>
  <c r="D142" i="1"/>
  <c r="D141" i="1"/>
  <c r="D137" i="1"/>
  <c r="D136" i="1"/>
  <c r="D135" i="1"/>
  <c r="D131" i="1"/>
  <c r="D130" i="1"/>
  <c r="D129" i="1"/>
  <c r="D125" i="1"/>
  <c r="D124" i="1"/>
  <c r="D123" i="1"/>
  <c r="D122" i="1"/>
  <c r="D48" i="1"/>
  <c r="D46" i="1"/>
  <c r="D44" i="1"/>
  <c r="D43" i="1"/>
  <c r="D42" i="1"/>
  <c r="D39" i="1"/>
  <c r="D35" i="1"/>
  <c r="D34" i="1"/>
  <c r="D32" i="1"/>
  <c r="D31" i="1"/>
  <c r="D30" i="1"/>
  <c r="D29" i="1"/>
  <c r="D28" i="1"/>
  <c r="D22" i="1"/>
  <c r="D21" i="1"/>
  <c r="D20" i="1"/>
  <c r="D19" i="1"/>
  <c r="D18" i="1"/>
  <c r="D17" i="1"/>
  <c r="D16" i="1"/>
  <c r="D15" i="1"/>
  <c r="D14" i="1"/>
  <c r="D13" i="1"/>
  <c r="D12" i="1"/>
  <c r="D11" i="1"/>
  <c r="I185" i="1" l="1"/>
  <c r="I89" i="1"/>
  <c r="I170" i="1"/>
  <c r="I131" i="1"/>
  <c r="I117" i="1"/>
  <c r="J273" i="1"/>
  <c r="I197" i="1"/>
  <c r="I13" i="1"/>
  <c r="I281" i="1"/>
  <c r="I267" i="1"/>
  <c r="I237" i="1"/>
  <c r="J238" i="1"/>
  <c r="J254" i="1"/>
  <c r="J179" i="1"/>
  <c r="J111" i="1"/>
  <c r="J243" i="1"/>
  <c r="J268" i="1"/>
  <c r="I24" i="1"/>
  <c r="J206" i="1"/>
  <c r="J180" i="1"/>
  <c r="J58" i="1"/>
  <c r="J114" i="1"/>
  <c r="J205" i="1"/>
  <c r="J112" i="1"/>
  <c r="J276" i="1"/>
  <c r="J232" i="1"/>
  <c r="J218" i="1"/>
  <c r="J191" i="1"/>
  <c r="J153" i="1"/>
  <c r="J30" i="1"/>
  <c r="I130" i="1"/>
  <c r="I238" i="1"/>
  <c r="J57" i="1"/>
  <c r="J275" i="1"/>
  <c r="J261" i="1"/>
  <c r="J248" i="1"/>
  <c r="I217" i="1"/>
  <c r="J204" i="1"/>
  <c r="J177" i="1"/>
  <c r="I166" i="1"/>
  <c r="J83" i="1"/>
  <c r="I69" i="1"/>
  <c r="J55" i="1"/>
  <c r="J274" i="1"/>
  <c r="J260" i="1"/>
  <c r="J247" i="1"/>
  <c r="J221" i="1"/>
  <c r="J194" i="1"/>
  <c r="J167" i="1"/>
  <c r="J156" i="1"/>
  <c r="J128" i="1"/>
  <c r="J100" i="1"/>
  <c r="J73" i="1"/>
  <c r="J59" i="1"/>
  <c r="J45" i="1"/>
  <c r="J31" i="1"/>
  <c r="I239" i="1"/>
  <c r="I278" i="1"/>
  <c r="I264" i="1"/>
  <c r="I250" i="1"/>
  <c r="J86" i="1"/>
  <c r="I272" i="1"/>
  <c r="I258" i="1"/>
  <c r="J263" i="1"/>
  <c r="I184" i="1"/>
  <c r="J170" i="1"/>
  <c r="I173" i="1"/>
  <c r="I92" i="1"/>
  <c r="J178" i="1"/>
  <c r="J84" i="1"/>
  <c r="J56" i="1"/>
  <c r="I61" i="1"/>
  <c r="I23" i="1"/>
  <c r="J85" i="1"/>
  <c r="J154" i="1"/>
  <c r="J219" i="1"/>
  <c r="J226" i="1"/>
  <c r="J212" i="1"/>
  <c r="J199" i="1"/>
  <c r="J186" i="1"/>
  <c r="J172" i="1"/>
  <c r="J161" i="1"/>
  <c r="J148" i="1"/>
  <c r="J141" i="1"/>
  <c r="J133" i="1"/>
  <c r="J119" i="1"/>
  <c r="J105" i="1"/>
  <c r="J91" i="1"/>
  <c r="J78" i="1"/>
  <c r="J64" i="1"/>
  <c r="J50" i="1"/>
  <c r="J36" i="1"/>
  <c r="J15" i="1"/>
  <c r="J242" i="1"/>
  <c r="J231" i="1"/>
  <c r="J152" i="1"/>
  <c r="I110" i="1"/>
  <c r="I83" i="1"/>
  <c r="I41" i="1"/>
  <c r="I20" i="1"/>
  <c r="I277" i="1"/>
  <c r="J192" i="1"/>
  <c r="J225" i="1"/>
  <c r="J211" i="1"/>
  <c r="J198" i="1"/>
  <c r="J185" i="1"/>
  <c r="J171" i="1"/>
  <c r="J160" i="1"/>
  <c r="J147" i="1"/>
  <c r="J140" i="1"/>
  <c r="J132" i="1"/>
  <c r="J118" i="1"/>
  <c r="J104" i="1"/>
  <c r="J90" i="1"/>
  <c r="J77" i="1"/>
  <c r="J63" i="1"/>
  <c r="J49" i="1"/>
  <c r="J35" i="1"/>
  <c r="J25" i="1"/>
  <c r="J14" i="1"/>
  <c r="I132" i="1"/>
  <c r="J110" i="1"/>
  <c r="I171" i="1"/>
  <c r="I118" i="1"/>
  <c r="I63" i="1"/>
  <c r="I14" i="1"/>
  <c r="I172" i="1"/>
  <c r="J224" i="1"/>
  <c r="J89" i="1"/>
  <c r="J34" i="1"/>
  <c r="I273" i="1"/>
  <c r="J210" i="1"/>
  <c r="J159" i="1"/>
  <c r="J117" i="1"/>
  <c r="J76" i="1"/>
  <c r="J48" i="1"/>
  <c r="J13" i="1"/>
  <c r="J266" i="1"/>
  <c r="J252" i="1"/>
  <c r="J236" i="1"/>
  <c r="J223" i="1"/>
  <c r="J209" i="1"/>
  <c r="J196" i="1"/>
  <c r="J183" i="1"/>
  <c r="J169" i="1"/>
  <c r="J158" i="1"/>
  <c r="J145" i="1"/>
  <c r="J138" i="1"/>
  <c r="J130" i="1"/>
  <c r="J116" i="1"/>
  <c r="J102" i="1"/>
  <c r="J88" i="1"/>
  <c r="J75" i="1"/>
  <c r="J61" i="1"/>
  <c r="J47" i="1"/>
  <c r="J33" i="1"/>
  <c r="J23" i="1"/>
  <c r="J12" i="1"/>
  <c r="I116" i="1"/>
  <c r="I55" i="1"/>
  <c r="I279" i="1"/>
  <c r="I266" i="1"/>
  <c r="I210" i="1"/>
  <c r="I152" i="1"/>
  <c r="I48" i="1"/>
  <c r="I15" i="1"/>
  <c r="J267" i="1"/>
  <c r="J184" i="1"/>
  <c r="J146" i="1"/>
  <c r="J103" i="1"/>
  <c r="J62" i="1"/>
  <c r="J265" i="1"/>
  <c r="J251" i="1"/>
  <c r="J207" i="1"/>
  <c r="I200" i="1"/>
  <c r="I142" i="1"/>
  <c r="I120" i="1"/>
  <c r="I51" i="1"/>
  <c r="I265" i="1"/>
  <c r="I209" i="1"/>
  <c r="I148" i="1"/>
  <c r="I105" i="1"/>
  <c r="I47" i="1"/>
  <c r="I64" i="1"/>
  <c r="J24" i="1"/>
  <c r="I268" i="1"/>
  <c r="I225" i="1"/>
  <c r="I211" i="1"/>
  <c r="I160" i="1"/>
  <c r="I140" i="1"/>
  <c r="I77" i="1"/>
  <c r="I49" i="1"/>
  <c r="I254" i="1"/>
  <c r="J22" i="1"/>
  <c r="J43" i="1"/>
  <c r="J71" i="1"/>
  <c r="J98" i="1"/>
  <c r="J126" i="1"/>
  <c r="J249" i="1"/>
  <c r="J262" i="1"/>
  <c r="I252" i="1"/>
  <c r="I145" i="1"/>
  <c r="I103" i="1"/>
  <c r="I35" i="1"/>
  <c r="J197" i="1"/>
  <c r="I283" i="1"/>
  <c r="I141" i="1"/>
  <c r="J125" i="1"/>
  <c r="J97" i="1"/>
  <c r="J70" i="1"/>
  <c r="J42" i="1"/>
  <c r="J21" i="1"/>
  <c r="I78" i="1"/>
  <c r="I119" i="1"/>
  <c r="I161" i="1"/>
  <c r="I199" i="1"/>
  <c r="I212" i="1"/>
  <c r="I226" i="1"/>
  <c r="I269" i="1"/>
  <c r="J44" i="1"/>
  <c r="J72" i="1"/>
  <c r="J99" i="1"/>
  <c r="J113" i="1"/>
  <c r="J127" i="1"/>
  <c r="J155" i="1"/>
  <c r="J193" i="1"/>
  <c r="J220" i="1"/>
  <c r="J233" i="1"/>
  <c r="J244" i="1"/>
  <c r="I251" i="1"/>
  <c r="I196" i="1"/>
  <c r="I34" i="1"/>
  <c r="J253" i="1"/>
  <c r="J139" i="1"/>
  <c r="I255" i="1"/>
  <c r="I50" i="1"/>
  <c r="I253" i="1"/>
  <c r="I147" i="1"/>
  <c r="I104" i="1"/>
  <c r="I241" i="1"/>
  <c r="J217" i="1"/>
  <c r="I204" i="1"/>
  <c r="J190" i="1"/>
  <c r="I177" i="1"/>
  <c r="J166" i="1"/>
  <c r="J124" i="1"/>
  <c r="I96" i="1"/>
  <c r="J69" i="1"/>
  <c r="J41" i="1"/>
  <c r="I29" i="1"/>
  <c r="J20" i="1"/>
  <c r="I236" i="1"/>
  <c r="I223" i="1"/>
  <c r="I183" i="1"/>
  <c r="I169" i="1"/>
  <c r="I158" i="1"/>
  <c r="I102" i="1"/>
  <c r="I88" i="1"/>
  <c r="I75" i="1"/>
  <c r="I12" i="1"/>
  <c r="I16" i="1"/>
  <c r="I37" i="1"/>
  <c r="I65" i="1"/>
  <c r="I79" i="1"/>
  <c r="I106" i="1"/>
  <c r="I134" i="1"/>
  <c r="I149" i="1"/>
  <c r="I162" i="1"/>
  <c r="I213" i="1"/>
  <c r="I227" i="1"/>
  <c r="I190" i="1"/>
  <c r="I139" i="1"/>
  <c r="I91" i="1"/>
  <c r="I33" i="1"/>
  <c r="J237" i="1"/>
  <c r="J131" i="1"/>
  <c r="I133" i="1"/>
  <c r="I36" i="1"/>
  <c r="I198" i="1"/>
  <c r="J259" i="1"/>
  <c r="J246" i="1"/>
  <c r="I230" i="1"/>
  <c r="I216" i="1"/>
  <c r="I203" i="1"/>
  <c r="I189" i="1"/>
  <c r="I176" i="1"/>
  <c r="I165" i="1"/>
  <c r="I137" i="1"/>
  <c r="I123" i="1"/>
  <c r="I109" i="1"/>
  <c r="I95" i="1"/>
  <c r="I82" i="1"/>
  <c r="I68" i="1"/>
  <c r="I54" i="1"/>
  <c r="I40" i="1"/>
  <c r="I28" i="1"/>
  <c r="I19" i="1"/>
  <c r="I245" i="1"/>
  <c r="I235" i="1"/>
  <c r="I222" i="1"/>
  <c r="I208" i="1"/>
  <c r="I195" i="1"/>
  <c r="I182" i="1"/>
  <c r="I168" i="1"/>
  <c r="I157" i="1"/>
  <c r="I144" i="1"/>
  <c r="I129" i="1"/>
  <c r="I115" i="1"/>
  <c r="I101" i="1"/>
  <c r="I87" i="1"/>
  <c r="I74" i="1"/>
  <c r="I60" i="1"/>
  <c r="I46" i="1"/>
  <c r="I32" i="1"/>
  <c r="I186" i="1"/>
  <c r="I138" i="1"/>
  <c r="I90" i="1"/>
  <c r="I25" i="1"/>
  <c r="J29" i="1"/>
  <c r="I246" i="1"/>
  <c r="J282" i="1"/>
  <c r="I282" i="1"/>
  <c r="J281" i="1"/>
  <c r="J280" i="1"/>
  <c r="J279" i="1"/>
  <c r="J278" i="1"/>
  <c r="J277" i="1"/>
  <c r="I271" i="1"/>
  <c r="J271" i="1"/>
  <c r="I257" i="1"/>
  <c r="J257" i="1"/>
  <c r="I229" i="1"/>
  <c r="J229" i="1"/>
  <c r="I215" i="1"/>
  <c r="J215" i="1"/>
  <c r="I202" i="1"/>
  <c r="J202" i="1"/>
  <c r="I188" i="1"/>
  <c r="J188" i="1"/>
  <c r="I175" i="1"/>
  <c r="J175" i="1"/>
  <c r="I164" i="1"/>
  <c r="J164" i="1"/>
  <c r="I151" i="1"/>
  <c r="J151" i="1"/>
  <c r="I136" i="1"/>
  <c r="J136" i="1"/>
  <c r="I122" i="1"/>
  <c r="J122" i="1"/>
  <c r="I108" i="1"/>
  <c r="J108" i="1"/>
  <c r="I94" i="1"/>
  <c r="J94" i="1"/>
  <c r="I81" i="1"/>
  <c r="J81" i="1"/>
  <c r="I67" i="1"/>
  <c r="J67" i="1"/>
  <c r="I53" i="1"/>
  <c r="J53" i="1"/>
  <c r="I39" i="1"/>
  <c r="J39" i="1"/>
  <c r="I27" i="1"/>
  <c r="J27" i="1"/>
  <c r="I18" i="1"/>
  <c r="J18" i="1"/>
  <c r="J11" i="1"/>
  <c r="I11" i="1"/>
  <c r="J270" i="1"/>
  <c r="I270" i="1"/>
  <c r="J256" i="1"/>
  <c r="I256" i="1"/>
  <c r="J240" i="1"/>
  <c r="I240" i="1"/>
  <c r="J228" i="1"/>
  <c r="I228" i="1"/>
  <c r="J214" i="1"/>
  <c r="I214" i="1"/>
  <c r="J201" i="1"/>
  <c r="I201" i="1"/>
  <c r="J187" i="1"/>
  <c r="I187" i="1"/>
  <c r="J174" i="1"/>
  <c r="I174" i="1"/>
  <c r="J163" i="1"/>
  <c r="I163" i="1"/>
  <c r="J150" i="1"/>
  <c r="I150" i="1"/>
  <c r="J143" i="1"/>
  <c r="I143" i="1"/>
  <c r="J135" i="1"/>
  <c r="I135" i="1"/>
  <c r="J121" i="1"/>
  <c r="I121" i="1"/>
  <c r="J107" i="1"/>
  <c r="I107" i="1"/>
  <c r="J93" i="1"/>
  <c r="I93" i="1"/>
  <c r="J80" i="1"/>
  <c r="I80" i="1"/>
  <c r="J66" i="1"/>
  <c r="I66" i="1"/>
  <c r="J52" i="1"/>
  <c r="I52" i="1"/>
  <c r="J38" i="1"/>
  <c r="I38" i="1"/>
  <c r="J26" i="1"/>
  <c r="I26" i="1"/>
  <c r="J17" i="1"/>
  <c r="I17" i="1"/>
  <c r="I221" i="1"/>
  <c r="J283" i="1"/>
  <c r="J200" i="1"/>
  <c r="J162" i="1"/>
  <c r="J134" i="1"/>
  <c r="J92" i="1"/>
  <c r="J65" i="1"/>
  <c r="J51" i="1"/>
  <c r="J37" i="1"/>
  <c r="J16" i="1"/>
  <c r="J272" i="1"/>
  <c r="J230" i="1"/>
  <c r="J203" i="1"/>
  <c r="J176" i="1"/>
  <c r="I146" i="1"/>
  <c r="I62" i="1"/>
  <c r="J137" i="1"/>
  <c r="J109" i="1"/>
  <c r="J82" i="1"/>
  <c r="J54" i="1"/>
  <c r="J28" i="1"/>
  <c r="J208" i="1"/>
  <c r="I263" i="1"/>
  <c r="I167" i="1"/>
  <c r="I100" i="1"/>
  <c r="I45" i="1"/>
  <c r="I276" i="1"/>
  <c r="I244" i="1"/>
  <c r="I206" i="1"/>
  <c r="I127" i="1"/>
  <c r="I86" i="1"/>
  <c r="I44" i="1"/>
  <c r="I275" i="1"/>
  <c r="I261" i="1"/>
  <c r="I248" i="1"/>
  <c r="I243" i="1"/>
  <c r="I232" i="1"/>
  <c r="I219" i="1"/>
  <c r="I205" i="1"/>
  <c r="I192" i="1"/>
  <c r="I179" i="1"/>
  <c r="I154" i="1"/>
  <c r="I126" i="1"/>
  <c r="I112" i="1"/>
  <c r="I98" i="1"/>
  <c r="I85" i="1"/>
  <c r="I71" i="1"/>
  <c r="I57" i="1"/>
  <c r="I43" i="1"/>
  <c r="I22" i="1"/>
  <c r="I259" i="1"/>
  <c r="I124" i="1"/>
  <c r="J241" i="1"/>
  <c r="J168" i="1"/>
  <c r="I181" i="1"/>
  <c r="I128" i="1"/>
  <c r="I262" i="1"/>
  <c r="I233" i="1"/>
  <c r="I180" i="1"/>
  <c r="I99" i="1"/>
  <c r="I58" i="1"/>
  <c r="I274" i="1"/>
  <c r="I260" i="1"/>
  <c r="I247" i="1"/>
  <c r="I242" i="1"/>
  <c r="I231" i="1"/>
  <c r="I218" i="1"/>
  <c r="I191" i="1"/>
  <c r="I178" i="1"/>
  <c r="I153" i="1"/>
  <c r="I125" i="1"/>
  <c r="I111" i="1"/>
  <c r="I97" i="1"/>
  <c r="I84" i="1"/>
  <c r="I70" i="1"/>
  <c r="I56" i="1"/>
  <c r="I42" i="1"/>
  <c r="I30" i="1"/>
  <c r="I21" i="1"/>
  <c r="I224" i="1"/>
  <c r="I159" i="1"/>
  <c r="I76" i="1"/>
  <c r="J258" i="1"/>
  <c r="J216" i="1"/>
  <c r="J189" i="1"/>
  <c r="J96" i="1"/>
  <c r="I156" i="1"/>
  <c r="I114" i="1"/>
  <c r="I73" i="1"/>
  <c r="I31" i="1"/>
  <c r="I249" i="1"/>
  <c r="I220" i="1"/>
  <c r="I193" i="1"/>
  <c r="I155" i="1"/>
  <c r="I113" i="1"/>
  <c r="I72" i="1"/>
  <c r="I207" i="1"/>
  <c r="I280" i="1"/>
  <c r="J165" i="1"/>
  <c r="J123" i="1"/>
  <c r="J95" i="1"/>
  <c r="J68" i="1"/>
  <c r="J40" i="1"/>
  <c r="J19" i="1"/>
  <c r="J269" i="1"/>
  <c r="J255" i="1"/>
  <c r="J239" i="1"/>
  <c r="J227" i="1"/>
  <c r="J213" i="1"/>
  <c r="J173" i="1"/>
  <c r="J149" i="1"/>
  <c r="J142" i="1"/>
  <c r="J120" i="1"/>
  <c r="J106" i="1"/>
  <c r="J79" i="1"/>
  <c r="J264" i="1"/>
  <c r="J250" i="1"/>
  <c r="J245" i="1"/>
  <c r="J235" i="1"/>
  <c r="J222" i="1"/>
  <c r="J195" i="1"/>
  <c r="J182" i="1"/>
  <c r="J157" i="1"/>
  <c r="J144" i="1"/>
  <c r="J129" i="1"/>
  <c r="J115" i="1"/>
  <c r="J101" i="1"/>
  <c r="J87" i="1"/>
  <c r="J74" i="1"/>
  <c r="J60" i="1"/>
  <c r="J46" i="1"/>
  <c r="J32" i="1"/>
  <c r="I234" i="1"/>
  <c r="I194" i="1"/>
  <c r="I59" i="1"/>
  <c r="J234" i="1"/>
  <c r="J181" i="1"/>
</calcChain>
</file>

<file path=xl/sharedStrings.xml><?xml version="1.0" encoding="utf-8"?>
<sst xmlns="http://schemas.openxmlformats.org/spreadsheetml/2006/main" count="2893" uniqueCount="400">
  <si>
    <t>Gillette Children's Specialty Healthcare</t>
  </si>
  <si>
    <t>All prices are subject to change.</t>
  </si>
  <si>
    <t>For more information, please contact a Gillette Financial Advocate for an in-depth assessment of your out-of-pocket costs at 651-325-2177.</t>
  </si>
  <si>
    <r>
      <t xml:space="preserve">(1) </t>
    </r>
    <r>
      <rPr>
        <sz val="9"/>
        <color rgb="FF000000"/>
        <rFont val="Calibri"/>
        <family val="2"/>
      </rPr>
      <t>Medicare Fee For Service charges are paid at the standard fee set be CMS</t>
    </r>
  </si>
  <si>
    <r>
      <t>(2)</t>
    </r>
    <r>
      <rPr>
        <sz val="9"/>
        <color rgb="FF000000"/>
        <rFont val="Calibri"/>
        <family val="2"/>
      </rPr>
      <t xml:space="preserve"> Medicaid Fee For Service charges are paid at the standard fee set by Minnesota DHS</t>
    </r>
  </si>
  <si>
    <t>Charges</t>
  </si>
  <si>
    <t>Expected Reimbursement</t>
  </si>
  <si>
    <t>Group</t>
  </si>
  <si>
    <t>Description</t>
  </si>
  <si>
    <t>Faciltiy or Professional</t>
  </si>
  <si>
    <t>Minimum Price</t>
  </si>
  <si>
    <t>Maximum Price</t>
  </si>
  <si>
    <r>
      <t xml:space="preserve">Medicare </t>
    </r>
    <r>
      <rPr>
        <b/>
        <vertAlign val="superscript"/>
        <sz val="10"/>
        <color rgb="FF000000"/>
        <rFont val="Calibri"/>
        <family val="2"/>
      </rPr>
      <t>(1)</t>
    </r>
  </si>
  <si>
    <t>BCBS Commercial</t>
  </si>
  <si>
    <t>BCBS State</t>
  </si>
  <si>
    <r>
      <t xml:space="preserve">BCBS Medicare </t>
    </r>
    <r>
      <rPr>
        <b/>
        <vertAlign val="superscript"/>
        <sz val="10"/>
        <color rgb="FF000000"/>
        <rFont val="Calibri"/>
        <family val="2"/>
      </rPr>
      <t>(1)</t>
    </r>
  </si>
  <si>
    <t>HealthPartners/Cigna Commercial</t>
  </si>
  <si>
    <t>HealthPartners State</t>
  </si>
  <si>
    <r>
      <t xml:space="preserve">HealthPartners Medicare </t>
    </r>
    <r>
      <rPr>
        <b/>
        <vertAlign val="superscript"/>
        <sz val="10"/>
        <color rgb="FF000000"/>
        <rFont val="Calibri"/>
        <family val="2"/>
      </rPr>
      <t>(1)</t>
    </r>
  </si>
  <si>
    <t>Medica Commercial</t>
  </si>
  <si>
    <t>Medica State</t>
  </si>
  <si>
    <t>Medica MSHO</t>
  </si>
  <si>
    <r>
      <t xml:space="preserve">Medica Medicare </t>
    </r>
    <r>
      <rPr>
        <b/>
        <vertAlign val="superscript"/>
        <sz val="10"/>
        <color rgb="FF000000"/>
        <rFont val="Calibri"/>
        <family val="2"/>
      </rPr>
      <t>(1)</t>
    </r>
  </si>
  <si>
    <t>Aetna Commercial</t>
  </si>
  <si>
    <r>
      <t xml:space="preserve">Aetna Medicare </t>
    </r>
    <r>
      <rPr>
        <b/>
        <vertAlign val="superscript"/>
        <sz val="10"/>
        <color rgb="FF000000"/>
        <rFont val="Calibri"/>
        <family val="2"/>
      </rPr>
      <t>(1)</t>
    </r>
  </si>
  <si>
    <t>UnitedHealthCare Commercial</t>
  </si>
  <si>
    <t>Humana Commercial</t>
  </si>
  <si>
    <t>America's PPO</t>
  </si>
  <si>
    <t>America's TPA</t>
  </si>
  <si>
    <t>HealthEZ</t>
  </si>
  <si>
    <t>GEHA</t>
  </si>
  <si>
    <t>Multiplan</t>
  </si>
  <si>
    <r>
      <t>UCARE State</t>
    </r>
    <r>
      <rPr>
        <b/>
        <vertAlign val="superscript"/>
        <sz val="10"/>
        <color rgb="FF000000"/>
        <rFont val="Calibri"/>
        <family val="2"/>
      </rPr>
      <t xml:space="preserve"> (2)</t>
    </r>
  </si>
  <si>
    <r>
      <t xml:space="preserve">UCARE Medicare </t>
    </r>
    <r>
      <rPr>
        <b/>
        <vertAlign val="superscript"/>
        <sz val="10"/>
        <color rgb="FF000000"/>
        <rFont val="Calibri"/>
        <family val="2"/>
      </rPr>
      <t>(1)</t>
    </r>
  </si>
  <si>
    <t>Medicine and Surgery Services</t>
  </si>
  <si>
    <t>Professional</t>
  </si>
  <si>
    <t>Complex Repair of Trunk - Each additional 5cm</t>
  </si>
  <si>
    <t>100% Medicare FFS (1)</t>
  </si>
  <si>
    <t>105% Medicare FFS (1)</t>
  </si>
  <si>
    <t>Medicare FFS (1)</t>
  </si>
  <si>
    <r>
      <t xml:space="preserve">Medicaid FFS </t>
    </r>
    <r>
      <rPr>
        <vertAlign val="superscript"/>
        <sz val="10"/>
        <color rgb="FF000000"/>
        <rFont val="Calibri"/>
        <family val="2"/>
      </rPr>
      <t>(2)</t>
    </r>
  </si>
  <si>
    <t>Removal of Deep Wire Implant</t>
  </si>
  <si>
    <t>Autograft for Spine Surgery - Local, Same Injection</t>
  </si>
  <si>
    <t>Osteotomy - Posterior Thoracic</t>
  </si>
  <si>
    <t>Osteotomy - Posterior Thoracic - Each Additional Segment</t>
  </si>
  <si>
    <t>Pelvic Fixation - All other than Sacral</t>
  </si>
  <si>
    <t>Hip Arthrogram with Anesthesia</t>
  </si>
  <si>
    <t>Osteotomy-Intertrochanteric</t>
  </si>
  <si>
    <t>Treatment of Spontaneous Hip Dislocation</t>
  </si>
  <si>
    <t>Osteotomy - Tibia</t>
  </si>
  <si>
    <t>Osteotomy - Calcaneal</t>
  </si>
  <si>
    <t>Osteotomy - Midtarsal</t>
  </si>
  <si>
    <t>Orthotics, Prothetics and DME</t>
  </si>
  <si>
    <t>Facility</t>
  </si>
  <si>
    <t>Fiberglass Cast - Long Leg</t>
  </si>
  <si>
    <t>Fiberglass Cast - Short Leg Bilateral</t>
  </si>
  <si>
    <t>Fiberglass Cast - Short Leg Unilateral</t>
  </si>
  <si>
    <t>Clubfoot Cast - Bilateral</t>
  </si>
  <si>
    <t>Clubfoot Cast - Unilateral</t>
  </si>
  <si>
    <t xml:space="preserve">Shaving of shoulder bone using an endoscope </t>
  </si>
  <si>
    <t xml:space="preserve">Removal of one knee cartilage using an endoscope </t>
  </si>
  <si>
    <t xml:space="preserve">Removal of tonsils and adenoid glands patient younger than age 12 </t>
  </si>
  <si>
    <t xml:space="preserve">Removal of gallbladder using an endoscope </t>
  </si>
  <si>
    <t xml:space="preserve">Repair of groin hernia patient age 5 years or older </t>
  </si>
  <si>
    <t>Radiology Services</t>
  </si>
  <si>
    <t>Cystometrogram - Facility Fee - Complex</t>
  </si>
  <si>
    <t>Cystometrogram - Professional Fee - Complex</t>
  </si>
  <si>
    <t>Shunt Reprogram</t>
  </si>
  <si>
    <t>Injection of substance into spinal canal of lower back or sacrum using imaging guidance</t>
  </si>
  <si>
    <t>Impanted Pump - Electronic Analysis w/Reprogramming</t>
  </si>
  <si>
    <t>Implanted Pump -Electronic Analysis w/ Reprogramming-Profee</t>
  </si>
  <si>
    <t>Impanted Pump - Refill</t>
  </si>
  <si>
    <t>Implanted Pump-Refill and reprogramming</t>
  </si>
  <si>
    <t>Implanted Pump-Refill and reprogramming -Profee</t>
  </si>
  <si>
    <t>Implanted Pump - Reprogramming and Complex refill</t>
  </si>
  <si>
    <t>Injection treatment of nerve</t>
  </si>
  <si>
    <t>Botox Injection-Facility Fee-Chemodenervation- 1 extremity- 1-4 muscles</t>
  </si>
  <si>
    <t>Botox Injection -  Professional Fee - Chemodenervation - 1 Extremity - 1 to 4 Muscles</t>
  </si>
  <si>
    <t>Botox Injection- Facility fee- chemodenevation- ea add. Extremity- 1 to 4 muscles</t>
  </si>
  <si>
    <t>Botox Injection - Professional Fee - Chemodenervation - Each additional Extremity - 1 to 4 Muscles</t>
  </si>
  <si>
    <t>Botox Injection - Facility Fee - Chemodenervation - 1 Extremity - 5 or more Muscles</t>
  </si>
  <si>
    <t>XRAY - Limited Skull</t>
  </si>
  <si>
    <t>X-RAY EXAM OF SKULL LESS THAN 4 VIEWS</t>
  </si>
  <si>
    <t>XRAY - Panorex</t>
  </si>
  <si>
    <t>XRAY - Cephalogram</t>
  </si>
  <si>
    <t xml:space="preserve">CT scan, head or brain, without contrast </t>
  </si>
  <si>
    <t>CT - Brain/Head, no contrast</t>
  </si>
  <si>
    <t>Brain MRI without Dye</t>
  </si>
  <si>
    <t>MRI - Head, Quick</t>
  </si>
  <si>
    <t xml:space="preserve">MRI scan of brain before and after contrast </t>
  </si>
  <si>
    <t>XRAY - Portable, Chest View</t>
  </si>
  <si>
    <t>XRAY - Chest, Two views</t>
  </si>
  <si>
    <t>XRAY - Spine, Lumbar - 1 View</t>
  </si>
  <si>
    <t>XRAY - Spine, Sitting, Entire View</t>
  </si>
  <si>
    <t>XRAY - Spine, Standing, Cervical - 2 or 3 views</t>
  </si>
  <si>
    <t>XRAY - Spine, Sitting, - 1 view</t>
  </si>
  <si>
    <t>XRAY - Spine, Supine Erect - Entire view</t>
  </si>
  <si>
    <t>X-Ray Exam of Lower Spine</t>
  </si>
  <si>
    <t xml:space="preserve">X-Ray, lower back, minimum four views </t>
  </si>
  <si>
    <t>X-RAY EXAM OF LOWER SPINE 4 PLUS VIEWS</t>
  </si>
  <si>
    <t>LMT MRI - Cervical Spine without contrast</t>
  </si>
  <si>
    <t>MRI - Cervical Spine without contrast</t>
  </si>
  <si>
    <t>LMT MRI - Thoracic Spine without contrast</t>
  </si>
  <si>
    <t>MRI Thoracic Spine without Contrast</t>
  </si>
  <si>
    <t xml:space="preserve">MRI scan of lower spinal canal </t>
  </si>
  <si>
    <t>LMT MRI - Lumbar Spine without contracts</t>
  </si>
  <si>
    <t>MRI - Lumbar spine without contrast</t>
  </si>
  <si>
    <t>X-Ray Exam of Pelvis</t>
  </si>
  <si>
    <t xml:space="preserve">CT scan, pelvis, with contrast </t>
  </si>
  <si>
    <t>XRAY - Left Elbow 1 View</t>
  </si>
  <si>
    <t>XRAY - Right Elbow 1 view</t>
  </si>
  <si>
    <t>XRAY - Left Elbow, 3 views</t>
  </si>
  <si>
    <t>XRAY - Left Forearm</t>
  </si>
  <si>
    <t>XRAY - Right Forearm</t>
  </si>
  <si>
    <t>X-RAY EXAM OF WRIST 2 VIEWS</t>
  </si>
  <si>
    <t>XRAY - Left Fingers - 1 view</t>
  </si>
  <si>
    <t>XRAY - Right Fingers - 2 views</t>
  </si>
  <si>
    <t>X-RAY EXAM HIPS Bl 3-4 VIEWS</t>
  </si>
  <si>
    <t>XRAY - Left Femur, 2 views</t>
  </si>
  <si>
    <t>XRAY - Right Femur, 2 Views</t>
  </si>
  <si>
    <t>XRAY - Bilateral Knee, 1 or 2 views</t>
  </si>
  <si>
    <t>XRAY - Left knee, 1 or 2 views</t>
  </si>
  <si>
    <t>XRAY - right knee, 1 or 2 views</t>
  </si>
  <si>
    <t>XRAY - Left Tibia/Fibula, two views</t>
  </si>
  <si>
    <t>XRAY - Right Tibia/Fibula, two views</t>
  </si>
  <si>
    <t>XRAY - Bilateral Ankle, two views</t>
  </si>
  <si>
    <t>XRAY - Left Ankle, two views</t>
  </si>
  <si>
    <t>XRAY - Right Ankle, two views</t>
  </si>
  <si>
    <t>X-Ray Exam of Ankle</t>
  </si>
  <si>
    <t>XRAY - Bilateral Foot, two views</t>
  </si>
  <si>
    <t>XRAY - Left Foot, two views</t>
  </si>
  <si>
    <t>XRAY - Right Foot,  two views</t>
  </si>
  <si>
    <t>X-RAY EXAM OF FOOT 2 VIEWS</t>
  </si>
  <si>
    <t>X-Ray Exam of Foot</t>
  </si>
  <si>
    <t>MRI scan of leg joint - Right Hip w/o Contrast</t>
  </si>
  <si>
    <t>XRAY - Abdomen, one view</t>
  </si>
  <si>
    <t>XRAY - Abdomen, two views</t>
  </si>
  <si>
    <t xml:space="preserve">CT scan of abdomen and pelvis with contrast </t>
  </si>
  <si>
    <t>Videofluoroscopic swallowing study</t>
  </si>
  <si>
    <t>Fluroscopy - under one hour</t>
  </si>
  <si>
    <t>CT - 3D Reconstruction</t>
  </si>
  <si>
    <t xml:space="preserve">Ultrasound of abdomen </t>
  </si>
  <si>
    <t xml:space="preserve">Ultrasound of Abdomen &amp; Back </t>
  </si>
  <si>
    <t xml:space="preserve">Ultrasound pelvis through vagina </t>
  </si>
  <si>
    <t>Ultrasound of Infant Hips</t>
  </si>
  <si>
    <t>Guidance for Needle Placement</t>
  </si>
  <si>
    <t>Fluroscopy Guidance Venous Access</t>
  </si>
  <si>
    <t>X-RAYS FOR BONE AGE - Right</t>
  </si>
  <si>
    <t>XRAY - Full Lower Extremity - Standing - 2 to 3 views</t>
  </si>
  <si>
    <t>X-RAYS BONE LENGTH STUDIES  - Lower Extremity Scanogram</t>
  </si>
  <si>
    <t>Bone Density Scan - Axial</t>
  </si>
  <si>
    <t>Bone Density Scan - Appendicular</t>
  </si>
  <si>
    <t>Evaluation &amp; Management Services</t>
  </si>
  <si>
    <t>Psychiatric diagnostic evaluation</t>
  </si>
  <si>
    <t>Neuropsychology diagnostic eval w/o medical services</t>
  </si>
  <si>
    <t>Psychology diagnostic eval w/o medical services</t>
  </si>
  <si>
    <t>Social Work diagnostic eval w/o medical services</t>
  </si>
  <si>
    <t>Psychology - Professional Fee - Evaluation Interview</t>
  </si>
  <si>
    <t xml:space="preserve">Neuropsychology Psychotherapy, 30 min </t>
  </si>
  <si>
    <t xml:space="preserve">Psychology Psychotherapy, 30 min </t>
  </si>
  <si>
    <t xml:space="preserve">Social Work Psychotherapy, 30 min </t>
  </si>
  <si>
    <t xml:space="preserve">Neuropsychology Psychotherapy Profee, 30 min </t>
  </si>
  <si>
    <t xml:space="preserve">Psychology Psychotherapy Profee, 30 min </t>
  </si>
  <si>
    <t xml:space="preserve">Social Work Psychotherapy Profee, 30 min </t>
  </si>
  <si>
    <t xml:space="preserve">Neuropsychology Psychotherapy, 45 min </t>
  </si>
  <si>
    <t xml:space="preserve">Psychology Psychotherapy, 45 min </t>
  </si>
  <si>
    <t>Social Work Psychotherapy, 45 min</t>
  </si>
  <si>
    <t xml:space="preserve">Neuropsychology Psychotherapy Profee, 45 min </t>
  </si>
  <si>
    <t xml:space="preserve">Psychology Psychotherapy Profee, 45 min </t>
  </si>
  <si>
    <t>Social Work Psychotherapy Profee, 45 min</t>
  </si>
  <si>
    <t xml:space="preserve">Neuropsychology family psychotherapy, not including patient, 50 min </t>
  </si>
  <si>
    <t xml:space="preserve">Psychology family psychotherapy, not including patient, 50 min </t>
  </si>
  <si>
    <t xml:space="preserve">Social Work family psychotherapy, not including patient, 50 min </t>
  </si>
  <si>
    <t xml:space="preserve">Neuropsychology family psychotherapy, not including patient, Profee, 50 min </t>
  </si>
  <si>
    <t xml:space="preserve">Psychology family psychotherapy, not including patient, Profee, 50 min </t>
  </si>
  <si>
    <t xml:space="preserve">Social Work family psychotherapy, not including patient, Profee, 50 min </t>
  </si>
  <si>
    <t>Speech Therapy</t>
  </si>
  <si>
    <t>Evaluation of Speech sound production - 15 min units</t>
  </si>
  <si>
    <t>Evaluation of Language Comprehension - 15 min units</t>
  </si>
  <si>
    <t>Behavioral and qualitative analysis of voice and resonance- 15 min units</t>
  </si>
  <si>
    <t>Occupational Therapy - Swallowing Dysfunction - 15 min units</t>
  </si>
  <si>
    <t>Tympanometry</t>
  </si>
  <si>
    <t xml:space="preserve">Condition Play Audio </t>
  </si>
  <si>
    <t>Pharyngeal Swallow Evaluation</t>
  </si>
  <si>
    <t>Electrocardiogram, routine, with interpretation and report</t>
  </si>
  <si>
    <t>EKG - With or without rhythm - 12-15 Minutes</t>
  </si>
  <si>
    <t>Electrocardiogram - Test Only</t>
  </si>
  <si>
    <t>ECG - Report - 12 Minutes - Professional Fee</t>
  </si>
  <si>
    <t>Electrocardiogram -  Report and Interpretation</t>
  </si>
  <si>
    <t>Ventilator Initial Equipment Change - Facility Fee</t>
  </si>
  <si>
    <t>Ventilator subsequent check</t>
  </si>
  <si>
    <t>Spirometry Test</t>
  </si>
  <si>
    <t>Spirometry - Professional Fee</t>
  </si>
  <si>
    <t>Respiratory Therapy - Aerosal Therapy - Subsequent Visits</t>
  </si>
  <si>
    <t>Respiratory Therapy - Aerosal Therapy - Initail Visits</t>
  </si>
  <si>
    <t>Noninvasive Ventilation - Initial Setup</t>
  </si>
  <si>
    <t>Bronchial Drainage Vest - Initial</t>
  </si>
  <si>
    <t>CO2 and O2 - Energy Consumption (Pulmonary Function test)</t>
  </si>
  <si>
    <t>Polysomnography - four paraments, under 6 years old</t>
  </si>
  <si>
    <t>EEG - Extended Monitoring - 41-60 Minutes</t>
  </si>
  <si>
    <t>EEG - Monitoring -  41-60 Minutes - Professional Fee</t>
  </si>
  <si>
    <t>EEG - Extended Monitoring &gt;1 hours</t>
  </si>
  <si>
    <t>EEG - Extended Monitoring &gt;1 hours - Professional Fee</t>
  </si>
  <si>
    <t>EMG - Two Extremeties with Paraspinal</t>
  </si>
  <si>
    <t>Muscle Test (One or Two Limbs)</t>
  </si>
  <si>
    <t>EMG - Two Extremeties - Professional Fee</t>
  </si>
  <si>
    <t>Facility Fee - Electrical Stimulation with Chemodenervation</t>
  </si>
  <si>
    <t>Electrical Stimulation Guide with Chemodenervation - Professional Fee</t>
  </si>
  <si>
    <t>Facility Fee - Needle Electrode with Chemodenervation</t>
  </si>
  <si>
    <t>Neuromuscualr junction Test - Each Nerve</t>
  </si>
  <si>
    <t>Neuromuscular Junction Test - Professional Fee</t>
  </si>
  <si>
    <t>Continuous intraoperative monitoring in the OR - 15 min units</t>
  </si>
  <si>
    <t>Continuous intraoperative monitoring in the OR - 15 min units - Professional Fee</t>
  </si>
  <si>
    <t>Continuous intraoperative monitoring - Remote  - 15 min units - Professional Fee</t>
  </si>
  <si>
    <t>Video EEG - 2 to 4 hours</t>
  </si>
  <si>
    <t>Video EEG-12 to 24 hours</t>
  </si>
  <si>
    <t>EEG - Video - Localize Cerebral Seizure - Professional Fee</t>
  </si>
  <si>
    <t>EMG - Electromyography Surface Electrodes - 2 extremities</t>
  </si>
  <si>
    <t>Review and Interpretation of Motion Analysis Studies</t>
  </si>
  <si>
    <t>Neuropsychology - Testing Evaluation - Additional 60 Minutes</t>
  </si>
  <si>
    <t>Neuropsychology Test Administration and Scoring</t>
  </si>
  <si>
    <t>Psychology Test Administration and Scoring</t>
  </si>
  <si>
    <t>Neuropsychology test administration and scoring by technician. Two or more tests, any method, each additional 30 min</t>
  </si>
  <si>
    <t>Psychological test administration and scoring by technician. Two or more tests, any method, each additional 30 min</t>
  </si>
  <si>
    <t>Health and Behavior Assessment-Initial</t>
  </si>
  <si>
    <t>Neuropsychology Health and Behavior Assessment-initial- per 15 mins</t>
  </si>
  <si>
    <t>Psychological Health and Behavior Assessment-initial- per 15 mins</t>
  </si>
  <si>
    <t>Social Work Health and Behavior Assessment-initial- per 15 mins</t>
  </si>
  <si>
    <t>Health and Behavior Assessment-face to face, Individual</t>
  </si>
  <si>
    <t>Health and Behavior Assessment-face to face, Individual- Profee</t>
  </si>
  <si>
    <t>Health and behavior intervention; family (with patient present); each 15 minutes; face-to-face</t>
  </si>
  <si>
    <t>Health and behavior intervention; family (with patient present); each 15 minutes; face-to-face- Profee</t>
  </si>
  <si>
    <t>Neuropsychology Family Health and Behavior Assessment w/o patient- per 15 mins</t>
  </si>
  <si>
    <t>Psychology Family Health and Behavior Assessment w/o patient- per 15 mins</t>
  </si>
  <si>
    <t>Social Work  Family Health and Behavior Assessment w/o patient- per 15 mins</t>
  </si>
  <si>
    <t>Infusion (First Hour)</t>
  </si>
  <si>
    <t>Infusion (Additional hours)</t>
  </si>
  <si>
    <t>Occupational Therapy - Attended E-Stim - 15 Minute Units</t>
  </si>
  <si>
    <t>Physical Therapy - Attended E-Stim - 15 Minute Units</t>
  </si>
  <si>
    <t>Occupational Therapy - Therapeutic Exercise - 15 Min Units</t>
  </si>
  <si>
    <t>Physical Therapy -  Therapeutic Exercise - 15 Min Units</t>
  </si>
  <si>
    <t>Occupational Therapy - Neuromuscular Reeducation - 15 Min Units</t>
  </si>
  <si>
    <t>Physical Therapy - Neuromuscular Reeducation - 15 Min Units</t>
  </si>
  <si>
    <t>Occupational Therapy - Aquatic with Exercise - 15 Min Units</t>
  </si>
  <si>
    <t>Occupational Therapy-  Evaluation Moderate - 15 Min Units</t>
  </si>
  <si>
    <t>Physical Therapy - Aquatic with Exercise - 15 Min Units</t>
  </si>
  <si>
    <t>Physical Therapy - Gait Training - 15 Min Units</t>
  </si>
  <si>
    <t>Occupational Therapy -  Cognitive Skills Development</t>
  </si>
  <si>
    <t>Physical Therapy - Manual Therapy - 15 min units</t>
  </si>
  <si>
    <t>Physical Therapy Evaluation - Limited Evaluation</t>
  </si>
  <si>
    <t>Physcial Therapy Evaluation Moderate - 15 Min Units</t>
  </si>
  <si>
    <t>Motion Lab Strength Evaluation</t>
  </si>
  <si>
    <t>Occupational Therapy Evaluation - Low Complexity</t>
  </si>
  <si>
    <t>Occupational Therapy - Limited Evaluation of lower units</t>
  </si>
  <si>
    <t>Occupational Therapy - Evaluation of Moderate Complexity</t>
  </si>
  <si>
    <t>Occupational Therapy - Therapeutic Activity - 15 Min Units</t>
  </si>
  <si>
    <t>Physical Therapy -  Therapeutic Activity - 15 Min Units</t>
  </si>
  <si>
    <t>Occupational Therapy - Sensory Integrative Techniques - 15 min units</t>
  </si>
  <si>
    <t>Occupational Therapy - Self Care Home Management - 15 Min Units</t>
  </si>
  <si>
    <t>Occupational Therapy - Wheelchair Management - 15 Min Units</t>
  </si>
  <si>
    <t>Physical Therapy - Wheelchair Management - 15 Min Units</t>
  </si>
  <si>
    <t>Medical Nutrition therapy, initial-ea 15 mins</t>
  </si>
  <si>
    <t>Medical Nutrition therapy, follow up or reassessment- ea 15 mins</t>
  </si>
  <si>
    <t>Facility Fee - Midlevel New patient - 20-29 Minutes</t>
  </si>
  <si>
    <t>Level 2 Outpatient Visit - New Patient - 20 Minutes</t>
  </si>
  <si>
    <t>Facility Fee- Midlevel New Patient 30-44 Min</t>
  </si>
  <si>
    <t>Level 3 Outpatient Visit - New Patient - 30 Minutes</t>
  </si>
  <si>
    <t>Facility Fee - Extended New Patient - 45-59 Minutes</t>
  </si>
  <si>
    <t>Level 4 Outpatient Visit - New Patient - 45 Minutes</t>
  </si>
  <si>
    <t>Facility Fee - Complex Established Patient - 10-14 Minutes</t>
  </si>
  <si>
    <t>Level 5 Outpatient Visit - New Patient</t>
  </si>
  <si>
    <t>Facility Fee - Midlevel Established patient - 10-14 Minutes</t>
  </si>
  <si>
    <t>Level 2 Outpatient Visit - Established Patient - 10 Minutes</t>
  </si>
  <si>
    <t>Facility Fee- Extended Established Patient 25-39 Min</t>
  </si>
  <si>
    <t>Level 4 Outpatient Visit - Established Patient - 25 Minutes</t>
  </si>
  <si>
    <t>Facility Fee- Complex Established Patient 40 Min</t>
  </si>
  <si>
    <t>Level 5 Outpatient Visit - Established Patient - 40 Minutes</t>
  </si>
  <si>
    <t>Hospital Discharge management- 30 mins</t>
  </si>
  <si>
    <t>Face to Face Prolonged Service - 30-74 Minutes</t>
  </si>
  <si>
    <t>Prolonged Service with No Face to Face - 60 Minutes</t>
  </si>
  <si>
    <t>Occurpational Therapy Team Conference - 15 Minute Units</t>
  </si>
  <si>
    <t>Physical Therapy Team Conference - 15 Minute Units</t>
  </si>
  <si>
    <t>Wheelchair accessory, headrest, cushioned</t>
  </si>
  <si>
    <t>E0955</t>
  </si>
  <si>
    <t>Wheelchair accessory, shoulder harness/straps or chest strap</t>
  </si>
  <si>
    <t>E0960</t>
  </si>
  <si>
    <t xml:space="preserve">Wheelchair Custom Seat Fabrication </t>
  </si>
  <si>
    <t>E2609</t>
  </si>
  <si>
    <t>Wheelchair Custom Back Fabrication</t>
  </si>
  <si>
    <t>E2617</t>
  </si>
  <si>
    <t>Observation - Room Charge Per Hour</t>
  </si>
  <si>
    <t>G0378</t>
  </si>
  <si>
    <t>Direct Admission for Observation</t>
  </si>
  <si>
    <t>G0379</t>
  </si>
  <si>
    <t>Protective body sock</t>
  </si>
  <si>
    <t>L0984</t>
  </si>
  <si>
    <t>Thoracic-lumbar-sacral-orthosis</t>
  </si>
  <si>
    <t>L1200</t>
  </si>
  <si>
    <t>Other scoliosis procedure, body jacket molded to patient model</t>
  </si>
  <si>
    <t>L1300</t>
  </si>
  <si>
    <t>Knee orthosis, immobilizer, canvas longitudinal, prefabricated, off-the-shelf</t>
  </si>
  <si>
    <t>L1830</t>
  </si>
  <si>
    <t>Ankle orthosis, supramalleolar with straps</t>
  </si>
  <si>
    <t>L1907</t>
  </si>
  <si>
    <t>Ankle foot orthosis, plastic or other material, prefabricated</t>
  </si>
  <si>
    <t>L1930</t>
  </si>
  <si>
    <t>Ankle foot orthosis, plastic or other material, custom fabricated</t>
  </si>
  <si>
    <t>L1940</t>
  </si>
  <si>
    <t>Ankle foot orthosis, posterior solid ankle, plastic, custom fabricated</t>
  </si>
  <si>
    <t>L1960</t>
  </si>
  <si>
    <t>Ankle foot orthosis, plastic with ankle joint, custom fabricated</t>
  </si>
  <si>
    <t>L1970</t>
  </si>
  <si>
    <t>Foot, insert, removable, molded to patient</t>
  </si>
  <si>
    <t>L3000</t>
  </si>
  <si>
    <t>Foot, insert, removable, molded to patient model, longitudinal arch support</t>
  </si>
  <si>
    <t>L3010</t>
  </si>
  <si>
    <t>Foot, arch support, removable, premolded, longitudinal</t>
  </si>
  <si>
    <t>L3040</t>
  </si>
  <si>
    <t>Lift, elevation, heel and sole, neoprene, per inch</t>
  </si>
  <si>
    <t>L3310</t>
  </si>
  <si>
    <t>Lift, elevation, inside shoe, tapered, up to one-half inch</t>
  </si>
  <si>
    <t>L3332</t>
  </si>
  <si>
    <t>Replacement strap, any orthosis</t>
  </si>
  <si>
    <t>L4002</t>
  </si>
  <si>
    <t>Repair of orthotic device, labor component, per 15 minutes</t>
  </si>
  <si>
    <t>L4205</t>
  </si>
  <si>
    <t>Repair of orthotic device, repair or replace minor parts</t>
  </si>
  <si>
    <t>L4210</t>
  </si>
  <si>
    <t>Walking boot, pneumatic and/or vacuum</t>
  </si>
  <si>
    <t>L4361</t>
  </si>
  <si>
    <t>Walking boot</t>
  </si>
  <si>
    <t>L4387</t>
  </si>
  <si>
    <t>Repair prosthetic device, labor component, per 15 minutes</t>
  </si>
  <si>
    <t>L7520</t>
  </si>
  <si>
    <t>Prosthetic sock, multiple ply, below knee</t>
  </si>
  <si>
    <t>L8420</t>
  </si>
  <si>
    <t>Prosthetic sock, single ply, fitting, below knee</t>
  </si>
  <si>
    <t>L8470</t>
  </si>
  <si>
    <t>Level 4 Inpatient Stay - Room Charge per Day</t>
  </si>
  <si>
    <t>N/A</t>
  </si>
  <si>
    <t>Post Anesthesia Recovery Room</t>
  </si>
  <si>
    <t>Monitored Anesthesia Care or moderate sedation</t>
  </si>
  <si>
    <t>Nonsurgical recovery room charge</t>
  </si>
  <si>
    <t>Level 3 Inpatient Stay - Room Charge per Day</t>
  </si>
  <si>
    <t>Cranial Orthosis</t>
  </si>
  <si>
    <t>S1040</t>
  </si>
  <si>
    <t>Price estimates are not available for these services as they are provided by an organization that partners with Gillette</t>
  </si>
  <si>
    <t>Laboratory and Pathology Services</t>
  </si>
  <si>
    <t xml:space="preserve">Basic metabolic panel </t>
  </si>
  <si>
    <t xml:space="preserve">Blood test, comprehensive group of blood chemicals </t>
  </si>
  <si>
    <t>Obstetric blood test panel</t>
  </si>
  <si>
    <t xml:space="preserve">Blood test, lipids (cholesterol and triglycerides) </t>
  </si>
  <si>
    <t xml:space="preserve">Kidney function panel test </t>
  </si>
  <si>
    <t xml:space="preserve">Liver function blood test panel </t>
  </si>
  <si>
    <t>Manual urinalysis test wiith exam using microscope</t>
  </si>
  <si>
    <t>81000 or 81001</t>
  </si>
  <si>
    <t>Automated urinalysis test</t>
  </si>
  <si>
    <t>81002 or 81003</t>
  </si>
  <si>
    <t>PSA (prostate specific antigen)</t>
  </si>
  <si>
    <t>84153-84154</t>
  </si>
  <si>
    <t xml:space="preserve">Blood test, thyroid stimulating hormone (TSH) </t>
  </si>
  <si>
    <t xml:space="preserve">Complete blood cell count, with differential white blood cells, automated </t>
  </si>
  <si>
    <t xml:space="preserve">Complete blood count, automated </t>
  </si>
  <si>
    <t xml:space="preserve">Blood test, clotting time </t>
  </si>
  <si>
    <t>Coagulation assessment blood test</t>
  </si>
  <si>
    <t>Services not Provided by Gillette Children's Specialty Healthcare</t>
  </si>
  <si>
    <t>Mammography of one breast</t>
  </si>
  <si>
    <t>Mammography of both breasts</t>
  </si>
  <si>
    <t>Mammography, screening, bilateral</t>
  </si>
  <si>
    <t>Cardiac valve and other major cardiothoracic procedures with cardiac catheterization with major complications or comorbidities</t>
  </si>
  <si>
    <t>Uterine and adnexa procedures for non-malignancy without comorbid conditions (CC) or major comorbid conditions or complications</t>
  </si>
  <si>
    <t>Surgical removal of prostate and surrounding lymph nodes using an endoscope</t>
  </si>
  <si>
    <t>Routine obstetric care for vaginal delivery, including pre-and postdelivery care</t>
  </si>
  <si>
    <t>Routine obstetric care for cesarean delivery, including pre-and postdelivery care</t>
  </si>
  <si>
    <t>Routine obstetric care for vaginal delivery after prior cesarean delivery including pre-and post-delivery care</t>
  </si>
  <si>
    <t>Removal of recurring cataract in lens capsule using laser</t>
  </si>
  <si>
    <t>Removal of cataract with insertion of lens</t>
  </si>
  <si>
    <t>Ultrasound examination of lower large bowel using an endoscope</t>
  </si>
  <si>
    <t>Abdominal ultrasound of pregnant uterus</t>
  </si>
  <si>
    <t>Neuropsychology Test - per hour</t>
  </si>
  <si>
    <t>Psychometrist Test - Per Hour</t>
  </si>
  <si>
    <t xml:space="preserve">Diagnostic examination of large bowel using an endoscope </t>
  </si>
  <si>
    <t xml:space="preserve">Biopsy of large bowel using an endoscope </t>
  </si>
  <si>
    <t>Removal of polyps or growths of large bowel using an endoscope</t>
  </si>
  <si>
    <t xml:space="preserve">Biopsy of prostate gland </t>
  </si>
  <si>
    <t>Injections of anesthetic and/or steroid drug into lower or sacral spine nerve root using imaging guidance</t>
  </si>
  <si>
    <t>Insertion of catheter into left heart for diagnosis</t>
  </si>
  <si>
    <t>Neuropsychology Test - per hour - Profee</t>
  </si>
  <si>
    <t>Psychometrist Test - Per Hour - Professional Fee</t>
  </si>
  <si>
    <t>Neuropsychology Comprehension Test - Per Hour</t>
  </si>
  <si>
    <t>Neuropsychology Comprehension Test - Per Hour - Profee Fee</t>
  </si>
  <si>
    <t>Fluoroplasty</t>
  </si>
  <si>
    <t>Initial New Patient Preventative Medicine Eval (18-39 Years)</t>
  </si>
  <si>
    <t>Initial New Patient Preventative Medicine Eval (40-64 Years)</t>
  </si>
  <si>
    <t>2026 Charge</t>
  </si>
  <si>
    <t>2026 Self Pay Discount</t>
  </si>
  <si>
    <t>xxx</t>
  </si>
  <si>
    <t>Last updated January 1, 2026</t>
  </si>
  <si>
    <t>2024 Self Pay Discount</t>
  </si>
  <si>
    <t>2026 CPT/HCPCS Primary Code/DRG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</si>
</sst>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0" x14ac:knownFonts="1">
    <font>
      <sz val="11"/>
      <color theme="1"/>
      <name val="Aptos Narrow"/>
      <family val="2"/>
      <scheme val="minor"/>
    </font>
    <font>
      <b/>
      <sz val="14"/>
      <name val="Calibri"/>
      <family val="2"/>
    </font>
    <font>
      <sz val="10"/>
      <color rgb="FF000000"/>
      <name val="Calibri"/>
      <family val="2"/>
    </font>
    <font>
      <b/>
      <sz val="12"/>
      <color rgb="FF000000"/>
      <name val="Calibri"/>
      <family val="2"/>
    </font>
    <font>
      <sz val="9"/>
      <color rgb="FF000000"/>
      <name val="Calibri"/>
      <family val="2"/>
    </font>
    <font>
      <vertAlign val="superscript"/>
      <sz val="9"/>
      <color rgb="FF000000"/>
      <name val="Calibri"/>
      <family val="2"/>
    </font>
    <font>
      <b/>
      <sz val="10"/>
      <color rgb="FF000000"/>
      <name val="Calibri"/>
      <family val="2"/>
    </font>
    <font>
      <b/>
      <vertAlign val="superscript"/>
      <sz val="10"/>
      <color rgb="FF000000"/>
      <name val="Calibri"/>
      <family val="2"/>
    </font>
    <font>
      <vertAlign val="superscript"/>
      <sz val="10"/>
      <color rgb="FF000000"/>
      <name val="Calibri"/>
      <family val="2"/>
    </font>
    <font>
      <b/>
      <u/>
      <sz val="12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A9D08E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C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6" fillId="2" borderId="0" xfId="0" applyFont="1" applyFill="1"/>
    <xf numFmtId="0" fontId="6" fillId="3" borderId="0" xfId="0" applyFont="1" applyFill="1" applyAlignment="1">
      <alignment wrapText="1"/>
    </xf>
    <xf numFmtId="0" fontId="6" fillId="3" borderId="0" xfId="0" applyFont="1" applyFill="1" applyAlignment="1">
      <alignment horizontal="left" wrapText="1"/>
    </xf>
    <xf numFmtId="0" fontId="6" fillId="4" borderId="0" xfId="0" applyFont="1" applyFill="1" applyAlignment="1">
      <alignment wrapText="1"/>
    </xf>
    <xf numFmtId="0" fontId="6" fillId="5" borderId="0" xfId="0" applyFont="1" applyFill="1" applyAlignment="1">
      <alignment wrapText="1"/>
    </xf>
    <xf numFmtId="0" fontId="2" fillId="0" borderId="0" xfId="0" applyFont="1" applyAlignment="1">
      <alignment wrapText="1"/>
    </xf>
    <xf numFmtId="8" fontId="2" fillId="0" borderId="0" xfId="0" applyNumberFormat="1" applyFont="1"/>
    <xf numFmtId="0" fontId="2" fillId="4" borderId="0" xfId="0" applyFont="1" applyFill="1"/>
    <xf numFmtId="0" fontId="2" fillId="6" borderId="0" xfId="0" applyFont="1" applyFill="1"/>
    <xf numFmtId="0" fontId="2" fillId="0" borderId="0" xfId="0" applyFont="1"/>
    <xf numFmtId="0" fontId="9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2D330-1614-4825-886C-CFF5F14ADF3B}">
  <dimension ref="A1:AX334"/>
  <sheetViews>
    <sheetView tabSelected="1" topLeftCell="A7" workbookViewId="0">
      <selection activeCell="F7" sqref="F1:F1048576"/>
    </sheetView>
  </sheetViews>
  <sheetFormatPr defaultRowHeight="15" x14ac:dyDescent="0.25"/>
  <cols>
    <col min="2" max="2" width="61" customWidth="1"/>
    <col min="6" max="6" width="10.42578125" bestFit="1" customWidth="1"/>
  </cols>
  <sheetData>
    <row r="1" spans="1:50" ht="18.75" x14ac:dyDescent="0.3">
      <c r="A1" s="18" t="s">
        <v>0</v>
      </c>
      <c r="B1" s="18"/>
      <c r="C1" s="2"/>
      <c r="D1" s="2"/>
      <c r="E1" s="1"/>
      <c r="F1" s="1"/>
      <c r="G1" s="1"/>
      <c r="H1" s="13"/>
      <c r="I1" s="1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</row>
    <row r="2" spans="1:50" ht="15.75" x14ac:dyDescent="0.25">
      <c r="A2" s="3"/>
      <c r="B2" s="3"/>
      <c r="C2" s="2"/>
      <c r="D2" s="2"/>
      <c r="E2" s="1"/>
      <c r="F2" s="1"/>
      <c r="G2" s="1"/>
      <c r="H2" s="13"/>
      <c r="I2" s="1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</row>
    <row r="3" spans="1:50" x14ac:dyDescent="0.25">
      <c r="A3" s="19" t="s">
        <v>1</v>
      </c>
      <c r="B3" s="19"/>
      <c r="C3" s="2"/>
      <c r="D3" s="2"/>
      <c r="E3" s="1"/>
      <c r="F3" s="1"/>
      <c r="G3" s="1"/>
      <c r="H3" s="13"/>
      <c r="I3" s="1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</row>
    <row r="4" spans="1:50" x14ac:dyDescent="0.25">
      <c r="A4" s="19" t="s">
        <v>397</v>
      </c>
      <c r="B4" s="19"/>
      <c r="C4" s="2"/>
      <c r="D4" s="2"/>
      <c r="E4" s="1"/>
      <c r="F4" s="1"/>
      <c r="G4" s="1"/>
      <c r="H4" s="13"/>
      <c r="I4" s="1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</row>
    <row r="5" spans="1:50" ht="84" customHeight="1" x14ac:dyDescent="0.25">
      <c r="A5" s="16" t="s">
        <v>2</v>
      </c>
      <c r="B5" s="16"/>
      <c r="C5" s="2"/>
      <c r="D5" s="2"/>
      <c r="E5" s="1"/>
      <c r="F5" s="1"/>
      <c r="G5" s="1"/>
      <c r="H5" s="13"/>
      <c r="I5" s="13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</row>
    <row r="6" spans="1:50" ht="50.25" customHeight="1" x14ac:dyDescent="0.25">
      <c r="A6" s="17" t="s">
        <v>3</v>
      </c>
      <c r="B6" s="17"/>
      <c r="C6" s="2"/>
      <c r="D6" s="2"/>
      <c r="E6" s="1"/>
      <c r="F6" s="1"/>
      <c r="G6" s="1"/>
      <c r="H6" s="13"/>
      <c r="I6" s="13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</row>
    <row r="7" spans="1:50" ht="62.25" customHeight="1" x14ac:dyDescent="0.25">
      <c r="A7" s="17" t="s">
        <v>4</v>
      </c>
      <c r="B7" s="17"/>
      <c r="C7" s="2"/>
      <c r="D7" s="2"/>
      <c r="E7" s="1"/>
      <c r="F7" s="1"/>
      <c r="G7" s="1"/>
      <c r="H7" s="13"/>
      <c r="I7" s="13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</row>
    <row r="8" spans="1:50" x14ac:dyDescent="0.25">
      <c r="A8" s="1"/>
      <c r="B8" s="1"/>
      <c r="C8" s="2"/>
      <c r="D8" s="2"/>
      <c r="E8" s="1"/>
      <c r="F8" s="1"/>
      <c r="G8" s="1"/>
      <c r="H8" s="13"/>
      <c r="I8" s="13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</row>
    <row r="9" spans="1:50" x14ac:dyDescent="0.25">
      <c r="A9" s="4" t="s">
        <v>5</v>
      </c>
      <c r="B9" s="1"/>
      <c r="C9" s="2"/>
      <c r="D9" s="2"/>
      <c r="E9" s="1"/>
      <c r="F9" s="1"/>
      <c r="G9" s="1"/>
      <c r="H9" s="1"/>
      <c r="I9" s="15" t="s">
        <v>6</v>
      </c>
      <c r="J9" s="1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 t="s">
        <v>396</v>
      </c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</row>
    <row r="10" spans="1:50" ht="64.5" x14ac:dyDescent="0.25">
      <c r="A10" s="5" t="s">
        <v>7</v>
      </c>
      <c r="B10" s="5" t="s">
        <v>8</v>
      </c>
      <c r="C10" s="6" t="s">
        <v>399</v>
      </c>
      <c r="D10" s="6"/>
      <c r="E10" s="5" t="s">
        <v>9</v>
      </c>
      <c r="F10" s="5" t="s">
        <v>394</v>
      </c>
      <c r="G10" s="5" t="s">
        <v>395</v>
      </c>
      <c r="H10" s="7"/>
      <c r="I10" s="8" t="s">
        <v>10</v>
      </c>
      <c r="J10" s="8" t="s">
        <v>11</v>
      </c>
      <c r="K10" s="5" t="s">
        <v>398</v>
      </c>
      <c r="L10" s="5" t="s">
        <v>12</v>
      </c>
      <c r="M10" s="5" t="s">
        <v>13</v>
      </c>
      <c r="N10" s="5" t="s">
        <v>14</v>
      </c>
      <c r="O10" s="5" t="s">
        <v>15</v>
      </c>
      <c r="P10" s="5" t="s">
        <v>16</v>
      </c>
      <c r="Q10" s="5" t="s">
        <v>17</v>
      </c>
      <c r="R10" s="5" t="s">
        <v>18</v>
      </c>
      <c r="S10" s="5" t="s">
        <v>19</v>
      </c>
      <c r="T10" s="5" t="s">
        <v>20</v>
      </c>
      <c r="U10" s="5" t="s">
        <v>21</v>
      </c>
      <c r="V10" s="5" t="s">
        <v>22</v>
      </c>
      <c r="W10" s="5" t="s">
        <v>23</v>
      </c>
      <c r="X10" s="5" t="s">
        <v>24</v>
      </c>
      <c r="Y10" s="5" t="s">
        <v>25</v>
      </c>
      <c r="Z10" s="5" t="s">
        <v>26</v>
      </c>
      <c r="AA10" s="5" t="s">
        <v>27</v>
      </c>
      <c r="AB10" s="5" t="s">
        <v>28</v>
      </c>
      <c r="AC10" s="5" t="s">
        <v>29</v>
      </c>
      <c r="AD10" s="5" t="s">
        <v>30</v>
      </c>
      <c r="AE10" s="5" t="s">
        <v>31</v>
      </c>
      <c r="AF10" s="5" t="s">
        <v>32</v>
      </c>
      <c r="AG10" s="5" t="s">
        <v>33</v>
      </c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</row>
    <row r="11" spans="1:50" ht="15.75" x14ac:dyDescent="0.25">
      <c r="A11" s="1" t="s">
        <v>34</v>
      </c>
      <c r="B11" s="1" t="s">
        <v>36</v>
      </c>
      <c r="C11" s="1">
        <v>13102</v>
      </c>
      <c r="D11" s="1" t="str">
        <f>+C11&amp;BP11</f>
        <v>13102</v>
      </c>
      <c r="E11" s="1" t="s">
        <v>35</v>
      </c>
      <c r="F11" s="10">
        <v>303</v>
      </c>
      <c r="G11" s="10">
        <v>181.8</v>
      </c>
      <c r="H11" s="11"/>
      <c r="I11" s="10">
        <f>MIN(K11:AG11)</f>
        <v>85.07</v>
      </c>
      <c r="J11" s="10">
        <f>MAX(K11:AG11)</f>
        <v>242.4</v>
      </c>
      <c r="K11" s="10">
        <v>163.80000000000001</v>
      </c>
      <c r="L11" s="1" t="s">
        <v>37</v>
      </c>
      <c r="M11" s="10">
        <v>163.16999999999999</v>
      </c>
      <c r="N11" s="10">
        <v>85.07</v>
      </c>
      <c r="O11" s="1" t="s">
        <v>38</v>
      </c>
      <c r="P11" s="10">
        <v>183.73</v>
      </c>
      <c r="Q11" s="10">
        <v>174.45</v>
      </c>
      <c r="R11" s="1" t="s">
        <v>39</v>
      </c>
      <c r="S11" s="10">
        <v>192.74</v>
      </c>
      <c r="T11" s="10">
        <v>170.35</v>
      </c>
      <c r="U11" s="10">
        <v>134.04</v>
      </c>
      <c r="V11" s="1" t="s">
        <v>39</v>
      </c>
      <c r="W11" s="10">
        <f>+F11*0.72</f>
        <v>218.16</v>
      </c>
      <c r="X11" s="1" t="s">
        <v>39</v>
      </c>
      <c r="Y11" s="10">
        <f>+F11*0.58</f>
        <v>175.73999999999998</v>
      </c>
      <c r="Z11" s="10">
        <v>176.90400000000002</v>
      </c>
      <c r="AA11" s="10">
        <f>+F11*0.8</f>
        <v>242.4</v>
      </c>
      <c r="AB11" s="10">
        <f>+F11*0.8</f>
        <v>242.4</v>
      </c>
      <c r="AC11" s="10">
        <f>+F11*0.8</f>
        <v>242.4</v>
      </c>
      <c r="AD11" s="10">
        <f>+F11*0.8</f>
        <v>242.4</v>
      </c>
      <c r="AE11" s="10">
        <f>+F11*0.8</f>
        <v>242.4</v>
      </c>
      <c r="AF11" s="1" t="s">
        <v>40</v>
      </c>
      <c r="AG11" s="1" t="s">
        <v>39</v>
      </c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</row>
    <row r="12" spans="1:50" ht="15.75" x14ac:dyDescent="0.25">
      <c r="A12" s="1" t="s">
        <v>34</v>
      </c>
      <c r="B12" s="1" t="s">
        <v>41</v>
      </c>
      <c r="C12" s="1">
        <v>20680</v>
      </c>
      <c r="D12" s="1" t="str">
        <f>+C12&amp;BP12</f>
        <v>20680</v>
      </c>
      <c r="E12" s="1" t="s">
        <v>35</v>
      </c>
      <c r="F12" s="10">
        <v>921</v>
      </c>
      <c r="G12" s="10">
        <v>552.6</v>
      </c>
      <c r="H12" s="11"/>
      <c r="I12" s="10">
        <f t="shared" ref="I12:I67" si="0">MIN(K12:AG12)</f>
        <v>534.17999999999995</v>
      </c>
      <c r="J12" s="10">
        <f t="shared" ref="J12:J67" si="1">MAX(K12:AG12)</f>
        <v>1222.0899999999999</v>
      </c>
      <c r="K12" s="10">
        <v>1038.5999999999999</v>
      </c>
      <c r="L12" s="1" t="s">
        <v>37</v>
      </c>
      <c r="M12" s="10">
        <v>1034.6199999999999</v>
      </c>
      <c r="N12" s="10">
        <v>539.38</v>
      </c>
      <c r="O12" s="1" t="s">
        <v>38</v>
      </c>
      <c r="P12" s="10">
        <v>1164.96</v>
      </c>
      <c r="Q12" s="10">
        <v>1106.1099999999999</v>
      </c>
      <c r="R12" s="1" t="s">
        <v>39</v>
      </c>
      <c r="S12" s="10">
        <v>1222.0899999999999</v>
      </c>
      <c r="T12" s="10">
        <v>1080.1400000000001</v>
      </c>
      <c r="U12" s="10">
        <v>849.92</v>
      </c>
      <c r="V12" s="1" t="s">
        <v>39</v>
      </c>
      <c r="W12" s="10">
        <f t="shared" ref="W12:W67" si="2">+F12*0.72</f>
        <v>663.12</v>
      </c>
      <c r="X12" s="1" t="s">
        <v>39</v>
      </c>
      <c r="Y12" s="10">
        <f t="shared" ref="Y12:Y67" si="3">+F12*0.58</f>
        <v>534.17999999999995</v>
      </c>
      <c r="Z12" s="10">
        <v>1121.6879999999999</v>
      </c>
      <c r="AA12" s="10">
        <f t="shared" ref="AA12:AA67" si="4">+F12*0.8</f>
        <v>736.80000000000007</v>
      </c>
      <c r="AB12" s="10">
        <f t="shared" ref="AB12:AB67" si="5">+F12*0.8</f>
        <v>736.80000000000007</v>
      </c>
      <c r="AC12" s="10">
        <f t="shared" ref="AC12:AC67" si="6">+F12*0.8</f>
        <v>736.80000000000007</v>
      </c>
      <c r="AD12" s="10">
        <f t="shared" ref="AD12:AD67" si="7">+F12*0.8</f>
        <v>736.80000000000007</v>
      </c>
      <c r="AE12" s="10">
        <f t="shared" ref="AE12:AE67" si="8">+F12*0.8</f>
        <v>736.80000000000007</v>
      </c>
      <c r="AF12" s="1" t="s">
        <v>40</v>
      </c>
      <c r="AG12" s="1" t="s">
        <v>39</v>
      </c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</row>
    <row r="13" spans="1:50" ht="15.75" x14ac:dyDescent="0.25">
      <c r="A13" s="1" t="s">
        <v>34</v>
      </c>
      <c r="B13" s="1" t="s">
        <v>42</v>
      </c>
      <c r="C13" s="1">
        <v>20936</v>
      </c>
      <c r="D13" s="1" t="str">
        <f>+C13&amp;BP13</f>
        <v>20936</v>
      </c>
      <c r="E13" s="1" t="s">
        <v>35</v>
      </c>
      <c r="F13" s="10">
        <v>1150</v>
      </c>
      <c r="G13" s="10">
        <v>690</v>
      </c>
      <c r="H13" s="11"/>
      <c r="I13" s="10">
        <f t="shared" si="0"/>
        <v>87.75</v>
      </c>
      <c r="J13" s="10">
        <f t="shared" si="1"/>
        <v>920</v>
      </c>
      <c r="K13" s="10">
        <v>624</v>
      </c>
      <c r="L13" s="1" t="s">
        <v>37</v>
      </c>
      <c r="M13" s="10">
        <v>87.75</v>
      </c>
      <c r="N13" s="10">
        <v>87.75</v>
      </c>
      <c r="O13" s="1" t="s">
        <v>38</v>
      </c>
      <c r="P13" s="10">
        <v>699.92</v>
      </c>
      <c r="Q13" s="10">
        <v>664.56</v>
      </c>
      <c r="R13" s="1" t="s">
        <v>39</v>
      </c>
      <c r="S13" s="10">
        <v>734.24</v>
      </c>
      <c r="T13" s="10">
        <v>648.96</v>
      </c>
      <c r="U13" s="10">
        <v>510.64</v>
      </c>
      <c r="V13" s="1" t="s">
        <v>39</v>
      </c>
      <c r="W13" s="10">
        <f t="shared" si="2"/>
        <v>828</v>
      </c>
      <c r="X13" s="1" t="s">
        <v>39</v>
      </c>
      <c r="Y13" s="10">
        <f t="shared" si="3"/>
        <v>667</v>
      </c>
      <c r="Z13" s="10">
        <v>673.92000000000007</v>
      </c>
      <c r="AA13" s="10">
        <f t="shared" si="4"/>
        <v>920</v>
      </c>
      <c r="AB13" s="10">
        <f t="shared" si="5"/>
        <v>920</v>
      </c>
      <c r="AC13" s="10">
        <f t="shared" si="6"/>
        <v>920</v>
      </c>
      <c r="AD13" s="10">
        <f t="shared" si="7"/>
        <v>920</v>
      </c>
      <c r="AE13" s="10">
        <f t="shared" si="8"/>
        <v>920</v>
      </c>
      <c r="AF13" s="1" t="s">
        <v>40</v>
      </c>
      <c r="AG13" s="1" t="s">
        <v>39</v>
      </c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</row>
    <row r="14" spans="1:50" ht="15.75" x14ac:dyDescent="0.25">
      <c r="A14" s="1" t="s">
        <v>34</v>
      </c>
      <c r="B14" s="1" t="s">
        <v>43</v>
      </c>
      <c r="C14" s="1">
        <v>22212</v>
      </c>
      <c r="D14" s="1" t="str">
        <f>+C14&amp;BP14</f>
        <v>22212</v>
      </c>
      <c r="E14" s="1" t="s">
        <v>35</v>
      </c>
      <c r="F14" s="10">
        <v>6405</v>
      </c>
      <c r="G14" s="10">
        <v>3843</v>
      </c>
      <c r="H14" s="11"/>
      <c r="I14" s="10">
        <f t="shared" si="0"/>
        <v>1807.59</v>
      </c>
      <c r="J14" s="10">
        <f t="shared" si="1"/>
        <v>5124</v>
      </c>
      <c r="K14" s="10">
        <v>3480.6</v>
      </c>
      <c r="L14" s="1" t="s">
        <v>37</v>
      </c>
      <c r="M14" s="10">
        <v>3467.26</v>
      </c>
      <c r="N14" s="10">
        <v>1807.59</v>
      </c>
      <c r="O14" s="1" t="s">
        <v>38</v>
      </c>
      <c r="P14" s="10">
        <v>3904.07</v>
      </c>
      <c r="Q14" s="10">
        <v>3706.84</v>
      </c>
      <c r="R14" s="1" t="s">
        <v>39</v>
      </c>
      <c r="S14" s="10">
        <v>4095.51</v>
      </c>
      <c r="T14" s="10">
        <v>3619.82</v>
      </c>
      <c r="U14" s="10">
        <v>2848.29</v>
      </c>
      <c r="V14" s="1" t="s">
        <v>39</v>
      </c>
      <c r="W14" s="10">
        <f t="shared" si="2"/>
        <v>4611.5999999999995</v>
      </c>
      <c r="X14" s="1" t="s">
        <v>39</v>
      </c>
      <c r="Y14" s="10">
        <f t="shared" si="3"/>
        <v>3714.8999999999996</v>
      </c>
      <c r="Z14" s="10">
        <v>3759.0480000000002</v>
      </c>
      <c r="AA14" s="10">
        <f t="shared" si="4"/>
        <v>5124</v>
      </c>
      <c r="AB14" s="10">
        <f t="shared" si="5"/>
        <v>5124</v>
      </c>
      <c r="AC14" s="10">
        <f t="shared" si="6"/>
        <v>5124</v>
      </c>
      <c r="AD14" s="10">
        <f t="shared" si="7"/>
        <v>5124</v>
      </c>
      <c r="AE14" s="10">
        <f t="shared" si="8"/>
        <v>5124</v>
      </c>
      <c r="AF14" s="1" t="s">
        <v>40</v>
      </c>
      <c r="AG14" s="1" t="s">
        <v>39</v>
      </c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</row>
    <row r="15" spans="1:50" ht="15.75" x14ac:dyDescent="0.25">
      <c r="A15" s="1" t="s">
        <v>34</v>
      </c>
      <c r="B15" s="1" t="s">
        <v>44</v>
      </c>
      <c r="C15" s="1">
        <v>22216</v>
      </c>
      <c r="D15" s="1" t="str">
        <f>+C15&amp;BP15</f>
        <v>22216</v>
      </c>
      <c r="E15" s="1" t="s">
        <v>35</v>
      </c>
      <c r="F15" s="10">
        <v>1250</v>
      </c>
      <c r="G15" s="10">
        <v>750</v>
      </c>
      <c r="H15" s="11"/>
      <c r="I15" s="10">
        <f t="shared" si="0"/>
        <v>469.27</v>
      </c>
      <c r="J15" s="10">
        <f t="shared" si="1"/>
        <v>1063.24</v>
      </c>
      <c r="K15" s="10">
        <v>903.6</v>
      </c>
      <c r="L15" s="1" t="s">
        <v>37</v>
      </c>
      <c r="M15" s="10">
        <v>900.14</v>
      </c>
      <c r="N15" s="10">
        <v>469.27</v>
      </c>
      <c r="O15" s="1" t="s">
        <v>38</v>
      </c>
      <c r="P15" s="10">
        <v>1013.54</v>
      </c>
      <c r="Q15" s="10">
        <v>962.33</v>
      </c>
      <c r="R15" s="1" t="s">
        <v>39</v>
      </c>
      <c r="S15" s="10">
        <v>1063.24</v>
      </c>
      <c r="T15" s="10">
        <v>939.74</v>
      </c>
      <c r="U15" s="10">
        <v>739.45</v>
      </c>
      <c r="V15" s="1" t="s">
        <v>39</v>
      </c>
      <c r="W15" s="10">
        <f t="shared" si="2"/>
        <v>900</v>
      </c>
      <c r="X15" s="1" t="s">
        <v>39</v>
      </c>
      <c r="Y15" s="10">
        <f t="shared" si="3"/>
        <v>725</v>
      </c>
      <c r="Z15" s="10">
        <v>975.88800000000003</v>
      </c>
      <c r="AA15" s="10">
        <f t="shared" si="4"/>
        <v>1000</v>
      </c>
      <c r="AB15" s="10">
        <f t="shared" si="5"/>
        <v>1000</v>
      </c>
      <c r="AC15" s="10">
        <f t="shared" si="6"/>
        <v>1000</v>
      </c>
      <c r="AD15" s="10">
        <f t="shared" si="7"/>
        <v>1000</v>
      </c>
      <c r="AE15" s="10">
        <f t="shared" si="8"/>
        <v>1000</v>
      </c>
      <c r="AF15" s="1" t="s">
        <v>40</v>
      </c>
      <c r="AG15" s="1" t="s">
        <v>39</v>
      </c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</row>
    <row r="16" spans="1:50" ht="15.75" x14ac:dyDescent="0.25">
      <c r="A16" s="1" t="s">
        <v>34</v>
      </c>
      <c r="B16" s="1" t="s">
        <v>45</v>
      </c>
      <c r="C16" s="1">
        <v>22848</v>
      </c>
      <c r="D16" s="1" t="str">
        <f>+C16&amp;BP16</f>
        <v>22848</v>
      </c>
      <c r="E16" s="1" t="s">
        <v>35</v>
      </c>
      <c r="F16" s="10">
        <v>1200</v>
      </c>
      <c r="G16" s="10">
        <v>720</v>
      </c>
      <c r="H16" s="11"/>
      <c r="I16" s="10">
        <f t="shared" si="0"/>
        <v>450.57</v>
      </c>
      <c r="J16" s="10">
        <f t="shared" si="1"/>
        <v>1020.88</v>
      </c>
      <c r="K16" s="10">
        <v>867.6</v>
      </c>
      <c r="L16" s="1" t="s">
        <v>37</v>
      </c>
      <c r="M16" s="10">
        <v>864.27</v>
      </c>
      <c r="N16" s="10">
        <v>450.57</v>
      </c>
      <c r="O16" s="1" t="s">
        <v>38</v>
      </c>
      <c r="P16" s="10">
        <v>973.16</v>
      </c>
      <c r="Q16" s="10">
        <v>923.99</v>
      </c>
      <c r="R16" s="1" t="s">
        <v>39</v>
      </c>
      <c r="S16" s="10">
        <v>1020.88</v>
      </c>
      <c r="T16" s="10">
        <v>902.3</v>
      </c>
      <c r="U16" s="10">
        <v>709.99</v>
      </c>
      <c r="V16" s="1" t="s">
        <v>39</v>
      </c>
      <c r="W16" s="10">
        <f t="shared" si="2"/>
        <v>864</v>
      </c>
      <c r="X16" s="1" t="s">
        <v>39</v>
      </c>
      <c r="Y16" s="10">
        <f t="shared" si="3"/>
        <v>696</v>
      </c>
      <c r="Z16" s="10">
        <v>937.00800000000004</v>
      </c>
      <c r="AA16" s="10">
        <f t="shared" si="4"/>
        <v>960</v>
      </c>
      <c r="AB16" s="10">
        <f t="shared" si="5"/>
        <v>960</v>
      </c>
      <c r="AC16" s="10">
        <f t="shared" si="6"/>
        <v>960</v>
      </c>
      <c r="AD16" s="10">
        <f t="shared" si="7"/>
        <v>960</v>
      </c>
      <c r="AE16" s="10">
        <f t="shared" si="8"/>
        <v>960</v>
      </c>
      <c r="AF16" s="1" t="s">
        <v>40</v>
      </c>
      <c r="AG16" s="1" t="s">
        <v>39</v>
      </c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</row>
    <row r="17" spans="1:50" ht="15.75" x14ac:dyDescent="0.25">
      <c r="A17" s="1" t="s">
        <v>34</v>
      </c>
      <c r="B17" s="1" t="s">
        <v>46</v>
      </c>
      <c r="C17" s="1">
        <v>27095</v>
      </c>
      <c r="D17" s="1" t="str">
        <f>+C17&amp;BP17</f>
        <v>27095</v>
      </c>
      <c r="E17" s="1" t="s">
        <v>35</v>
      </c>
      <c r="F17" s="10">
        <v>457</v>
      </c>
      <c r="G17" s="10">
        <v>274.2</v>
      </c>
      <c r="H17" s="11"/>
      <c r="I17" s="10">
        <f t="shared" si="0"/>
        <v>112.8</v>
      </c>
      <c r="J17" s="10">
        <f t="shared" si="1"/>
        <v>365.6</v>
      </c>
      <c r="K17" s="10">
        <v>204.6</v>
      </c>
      <c r="L17" s="1" t="s">
        <v>37</v>
      </c>
      <c r="M17" s="10">
        <v>216.37</v>
      </c>
      <c r="N17" s="10">
        <v>112.8</v>
      </c>
      <c r="O17" s="1" t="s">
        <v>38</v>
      </c>
      <c r="P17" s="10">
        <v>243.63</v>
      </c>
      <c r="Q17" s="10">
        <v>231.32</v>
      </c>
      <c r="R17" s="1" t="s">
        <v>39</v>
      </c>
      <c r="S17" s="10">
        <v>255.57</v>
      </c>
      <c r="T17" s="10">
        <v>225.89</v>
      </c>
      <c r="U17" s="10">
        <v>177.74</v>
      </c>
      <c r="V17" s="1" t="s">
        <v>39</v>
      </c>
      <c r="W17" s="10">
        <f t="shared" si="2"/>
        <v>329.03999999999996</v>
      </c>
      <c r="X17" s="1" t="s">
        <v>39</v>
      </c>
      <c r="Y17" s="10">
        <f t="shared" si="3"/>
        <v>265.06</v>
      </c>
      <c r="Z17" s="10">
        <v>234.57599999999999</v>
      </c>
      <c r="AA17" s="10">
        <f t="shared" si="4"/>
        <v>365.6</v>
      </c>
      <c r="AB17" s="10">
        <f t="shared" si="5"/>
        <v>365.6</v>
      </c>
      <c r="AC17" s="10">
        <f t="shared" si="6"/>
        <v>365.6</v>
      </c>
      <c r="AD17" s="10">
        <f t="shared" si="7"/>
        <v>365.6</v>
      </c>
      <c r="AE17" s="10">
        <f t="shared" si="8"/>
        <v>365.6</v>
      </c>
      <c r="AF17" s="1" t="s">
        <v>40</v>
      </c>
      <c r="AG17" s="1" t="s">
        <v>39</v>
      </c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</row>
    <row r="18" spans="1:50" ht="15.75" x14ac:dyDescent="0.25">
      <c r="A18" s="1" t="s">
        <v>34</v>
      </c>
      <c r="B18" s="1" t="s">
        <v>47</v>
      </c>
      <c r="C18" s="1">
        <v>27165</v>
      </c>
      <c r="D18" s="1" t="str">
        <f>+C18&amp;BP18</f>
        <v>27165</v>
      </c>
      <c r="E18" s="1" t="s">
        <v>35</v>
      </c>
      <c r="F18" s="10">
        <v>5631</v>
      </c>
      <c r="G18" s="10">
        <v>3378.6</v>
      </c>
      <c r="H18" s="11"/>
      <c r="I18" s="10">
        <f t="shared" si="0"/>
        <v>1765.53</v>
      </c>
      <c r="J18" s="10">
        <f t="shared" si="1"/>
        <v>4504.8</v>
      </c>
      <c r="K18" s="10">
        <v>3399.6</v>
      </c>
      <c r="L18" s="1" t="s">
        <v>37</v>
      </c>
      <c r="M18" s="10">
        <v>3386.57</v>
      </c>
      <c r="N18" s="10">
        <v>1765.53</v>
      </c>
      <c r="O18" s="1" t="s">
        <v>38</v>
      </c>
      <c r="P18" s="10">
        <v>3813.22</v>
      </c>
      <c r="Q18" s="10">
        <v>3620.57</v>
      </c>
      <c r="R18" s="1" t="s">
        <v>39</v>
      </c>
      <c r="S18" s="10">
        <v>4000.2</v>
      </c>
      <c r="T18" s="10">
        <v>3535.58</v>
      </c>
      <c r="U18" s="10">
        <v>2782.01</v>
      </c>
      <c r="V18" s="1" t="s">
        <v>39</v>
      </c>
      <c r="W18" s="10">
        <f t="shared" si="2"/>
        <v>4054.3199999999997</v>
      </c>
      <c r="X18" s="1" t="s">
        <v>39</v>
      </c>
      <c r="Y18" s="10">
        <f t="shared" si="3"/>
        <v>3265.9799999999996</v>
      </c>
      <c r="Z18" s="10">
        <v>3671.5680000000002</v>
      </c>
      <c r="AA18" s="10">
        <f t="shared" si="4"/>
        <v>4504.8</v>
      </c>
      <c r="AB18" s="10">
        <f t="shared" si="5"/>
        <v>4504.8</v>
      </c>
      <c r="AC18" s="10">
        <f t="shared" si="6"/>
        <v>4504.8</v>
      </c>
      <c r="AD18" s="10">
        <f t="shared" si="7"/>
        <v>4504.8</v>
      </c>
      <c r="AE18" s="10">
        <f t="shared" si="8"/>
        <v>4504.8</v>
      </c>
      <c r="AF18" s="1" t="s">
        <v>40</v>
      </c>
      <c r="AG18" s="1" t="s">
        <v>39</v>
      </c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</row>
    <row r="19" spans="1:50" ht="15.75" x14ac:dyDescent="0.25">
      <c r="A19" s="1" t="s">
        <v>34</v>
      </c>
      <c r="B19" s="1" t="s">
        <v>48</v>
      </c>
      <c r="C19" s="1">
        <v>27256</v>
      </c>
      <c r="D19" s="1" t="str">
        <f>+C19&amp;BP19</f>
        <v>27256</v>
      </c>
      <c r="E19" s="1" t="s">
        <v>35</v>
      </c>
      <c r="F19" s="10">
        <v>979</v>
      </c>
      <c r="G19" s="10">
        <v>587.4</v>
      </c>
      <c r="H19" s="11"/>
      <c r="I19" s="10">
        <f t="shared" si="0"/>
        <v>275.77</v>
      </c>
      <c r="J19" s="10">
        <f t="shared" si="1"/>
        <v>783.2</v>
      </c>
      <c r="K19" s="10">
        <v>531</v>
      </c>
      <c r="L19" s="1" t="s">
        <v>37</v>
      </c>
      <c r="M19" s="10">
        <v>528.96</v>
      </c>
      <c r="N19" s="10">
        <v>275.77</v>
      </c>
      <c r="O19" s="1" t="s">
        <v>38</v>
      </c>
      <c r="P19" s="10">
        <v>595.61</v>
      </c>
      <c r="Q19" s="10">
        <v>565.52</v>
      </c>
      <c r="R19" s="1" t="s">
        <v>39</v>
      </c>
      <c r="S19" s="10">
        <v>624.80999999999995</v>
      </c>
      <c r="T19" s="10">
        <v>552.24</v>
      </c>
      <c r="U19" s="10">
        <v>434.54</v>
      </c>
      <c r="V19" s="1" t="s">
        <v>39</v>
      </c>
      <c r="W19" s="10">
        <f t="shared" si="2"/>
        <v>704.88</v>
      </c>
      <c r="X19" s="1" t="s">
        <v>39</v>
      </c>
      <c r="Y19" s="10">
        <f t="shared" si="3"/>
        <v>567.81999999999994</v>
      </c>
      <c r="Z19" s="10">
        <v>573.48</v>
      </c>
      <c r="AA19" s="10">
        <f t="shared" si="4"/>
        <v>783.2</v>
      </c>
      <c r="AB19" s="10">
        <f t="shared" si="5"/>
        <v>783.2</v>
      </c>
      <c r="AC19" s="10">
        <f t="shared" si="6"/>
        <v>783.2</v>
      </c>
      <c r="AD19" s="10">
        <f t="shared" si="7"/>
        <v>783.2</v>
      </c>
      <c r="AE19" s="10">
        <f t="shared" si="8"/>
        <v>783.2</v>
      </c>
      <c r="AF19" s="1" t="s">
        <v>40</v>
      </c>
      <c r="AG19" s="1" t="s">
        <v>39</v>
      </c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</row>
    <row r="20" spans="1:50" ht="15.75" x14ac:dyDescent="0.25">
      <c r="A20" s="1" t="s">
        <v>34</v>
      </c>
      <c r="B20" s="1" t="s">
        <v>49</v>
      </c>
      <c r="C20" s="1">
        <v>27705</v>
      </c>
      <c r="D20" s="1" t="str">
        <f>+C20&amp;BP20</f>
        <v>27705</v>
      </c>
      <c r="E20" s="1" t="s">
        <v>35</v>
      </c>
      <c r="F20" s="10">
        <v>3313</v>
      </c>
      <c r="G20" s="10">
        <v>1987.8</v>
      </c>
      <c r="H20" s="11"/>
      <c r="I20" s="10">
        <f t="shared" si="0"/>
        <v>934.8</v>
      </c>
      <c r="J20" s="10">
        <f t="shared" si="1"/>
        <v>2650.4</v>
      </c>
      <c r="K20" s="10">
        <v>1800</v>
      </c>
      <c r="L20" s="1" t="s">
        <v>37</v>
      </c>
      <c r="M20" s="10">
        <v>1793.1</v>
      </c>
      <c r="N20" s="10">
        <v>934.8</v>
      </c>
      <c r="O20" s="1" t="s">
        <v>38</v>
      </c>
      <c r="P20" s="10">
        <v>2019</v>
      </c>
      <c r="Q20" s="10">
        <v>1917</v>
      </c>
      <c r="R20" s="1" t="s">
        <v>39</v>
      </c>
      <c r="S20" s="10">
        <v>2118</v>
      </c>
      <c r="T20" s="10">
        <v>1872</v>
      </c>
      <c r="U20" s="10">
        <v>1473</v>
      </c>
      <c r="V20" s="1" t="s">
        <v>39</v>
      </c>
      <c r="W20" s="10">
        <f t="shared" si="2"/>
        <v>2385.36</v>
      </c>
      <c r="X20" s="1" t="s">
        <v>39</v>
      </c>
      <c r="Y20" s="10">
        <f t="shared" si="3"/>
        <v>1921.54</v>
      </c>
      <c r="Z20" s="10">
        <v>1944.0000000000002</v>
      </c>
      <c r="AA20" s="10">
        <f t="shared" si="4"/>
        <v>2650.4</v>
      </c>
      <c r="AB20" s="10">
        <f t="shared" si="5"/>
        <v>2650.4</v>
      </c>
      <c r="AC20" s="10">
        <f t="shared" si="6"/>
        <v>2650.4</v>
      </c>
      <c r="AD20" s="10">
        <f t="shared" si="7"/>
        <v>2650.4</v>
      </c>
      <c r="AE20" s="10">
        <f t="shared" si="8"/>
        <v>2650.4</v>
      </c>
      <c r="AF20" s="1" t="s">
        <v>40</v>
      </c>
      <c r="AG20" s="1" t="s">
        <v>39</v>
      </c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</row>
    <row r="21" spans="1:50" ht="15.75" x14ac:dyDescent="0.25">
      <c r="A21" s="1" t="s">
        <v>34</v>
      </c>
      <c r="B21" s="1" t="s">
        <v>50</v>
      </c>
      <c r="C21" s="1">
        <v>28300</v>
      </c>
      <c r="D21" s="1" t="str">
        <f>+C21&amp;BP21</f>
        <v>28300</v>
      </c>
      <c r="E21" s="1" t="s">
        <v>35</v>
      </c>
      <c r="F21" s="10">
        <v>2926</v>
      </c>
      <c r="G21" s="10">
        <v>1755.6</v>
      </c>
      <c r="H21" s="11"/>
      <c r="I21" s="10">
        <f t="shared" si="0"/>
        <v>825.43</v>
      </c>
      <c r="J21" s="10">
        <f t="shared" si="1"/>
        <v>2340.8000000000002</v>
      </c>
      <c r="K21" s="10">
        <v>1589.4</v>
      </c>
      <c r="L21" s="1" t="s">
        <v>37</v>
      </c>
      <c r="M21" s="10">
        <v>1583.31</v>
      </c>
      <c r="N21" s="10">
        <v>825.43</v>
      </c>
      <c r="O21" s="1" t="s">
        <v>38</v>
      </c>
      <c r="P21" s="10">
        <v>1782.78</v>
      </c>
      <c r="Q21" s="10">
        <v>1692.71</v>
      </c>
      <c r="R21" s="1" t="s">
        <v>39</v>
      </c>
      <c r="S21" s="10">
        <v>1870.19</v>
      </c>
      <c r="T21" s="10">
        <v>1652.98</v>
      </c>
      <c r="U21" s="10">
        <v>1300.6600000000001</v>
      </c>
      <c r="V21" s="1" t="s">
        <v>39</v>
      </c>
      <c r="W21" s="10">
        <f t="shared" si="2"/>
        <v>2106.7199999999998</v>
      </c>
      <c r="X21" s="1" t="s">
        <v>39</v>
      </c>
      <c r="Y21" s="10">
        <f t="shared" si="3"/>
        <v>1697.08</v>
      </c>
      <c r="Z21" s="10">
        <v>1716.5520000000001</v>
      </c>
      <c r="AA21" s="10">
        <f t="shared" si="4"/>
        <v>2340.8000000000002</v>
      </c>
      <c r="AB21" s="10">
        <f t="shared" si="5"/>
        <v>2340.8000000000002</v>
      </c>
      <c r="AC21" s="10">
        <f t="shared" si="6"/>
        <v>2340.8000000000002</v>
      </c>
      <c r="AD21" s="10">
        <f t="shared" si="7"/>
        <v>2340.8000000000002</v>
      </c>
      <c r="AE21" s="10">
        <f t="shared" si="8"/>
        <v>2340.8000000000002</v>
      </c>
      <c r="AF21" s="1" t="s">
        <v>40</v>
      </c>
      <c r="AG21" s="1" t="s">
        <v>39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</row>
    <row r="22" spans="1:50" ht="15.75" x14ac:dyDescent="0.25">
      <c r="A22" s="1" t="s">
        <v>34</v>
      </c>
      <c r="B22" s="1" t="s">
        <v>51</v>
      </c>
      <c r="C22" s="1">
        <v>28304</v>
      </c>
      <c r="D22" s="1" t="str">
        <f>+C22&amp;BP22</f>
        <v>28304</v>
      </c>
      <c r="E22" s="1" t="s">
        <v>35</v>
      </c>
      <c r="F22" s="10">
        <v>2687</v>
      </c>
      <c r="G22" s="10">
        <v>1612.2</v>
      </c>
      <c r="H22" s="11"/>
      <c r="I22" s="10">
        <f t="shared" si="0"/>
        <v>758.12</v>
      </c>
      <c r="J22" s="10">
        <f t="shared" si="1"/>
        <v>2149.6</v>
      </c>
      <c r="K22" s="10">
        <v>1459.8</v>
      </c>
      <c r="L22" s="1" t="s">
        <v>37</v>
      </c>
      <c r="M22" s="10">
        <v>1454.2</v>
      </c>
      <c r="N22" s="10">
        <v>758.12</v>
      </c>
      <c r="O22" s="1" t="s">
        <v>38</v>
      </c>
      <c r="P22" s="10">
        <v>1637.41</v>
      </c>
      <c r="Q22" s="10">
        <v>1554.69</v>
      </c>
      <c r="R22" s="1" t="s">
        <v>39</v>
      </c>
      <c r="S22" s="10">
        <v>1717.7</v>
      </c>
      <c r="T22" s="10">
        <v>1518.19</v>
      </c>
      <c r="U22" s="10">
        <v>1194.5999999999999</v>
      </c>
      <c r="V22" s="1" t="s">
        <v>39</v>
      </c>
      <c r="W22" s="10">
        <f t="shared" si="2"/>
        <v>1934.6399999999999</v>
      </c>
      <c r="X22" s="1" t="s">
        <v>39</v>
      </c>
      <c r="Y22" s="10">
        <f t="shared" si="3"/>
        <v>1558.4599999999998</v>
      </c>
      <c r="Z22" s="10">
        <v>1576.5840000000001</v>
      </c>
      <c r="AA22" s="10">
        <f t="shared" si="4"/>
        <v>2149.6</v>
      </c>
      <c r="AB22" s="10">
        <f t="shared" si="5"/>
        <v>2149.6</v>
      </c>
      <c r="AC22" s="10">
        <f t="shared" si="6"/>
        <v>2149.6</v>
      </c>
      <c r="AD22" s="10">
        <f t="shared" si="7"/>
        <v>2149.6</v>
      </c>
      <c r="AE22" s="10">
        <f t="shared" si="8"/>
        <v>2149.6</v>
      </c>
      <c r="AF22" s="1" t="s">
        <v>40</v>
      </c>
      <c r="AG22" s="1" t="s">
        <v>39</v>
      </c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</row>
    <row r="23" spans="1:50" ht="15.75" x14ac:dyDescent="0.25">
      <c r="A23" s="1" t="s">
        <v>52</v>
      </c>
      <c r="B23" s="1" t="s">
        <v>54</v>
      </c>
      <c r="C23" s="1">
        <v>29345</v>
      </c>
      <c r="D23" s="1" t="str">
        <f>+C23&amp;BW23</f>
        <v>29345</v>
      </c>
      <c r="E23" s="1" t="s">
        <v>53</v>
      </c>
      <c r="F23" s="10">
        <v>1425</v>
      </c>
      <c r="G23" s="10">
        <v>855</v>
      </c>
      <c r="H23" s="11"/>
      <c r="I23" s="10">
        <f t="shared" si="0"/>
        <v>298.82</v>
      </c>
      <c r="J23" s="10">
        <f t="shared" si="1"/>
        <v>1140</v>
      </c>
      <c r="K23" s="10">
        <v>575.4</v>
      </c>
      <c r="L23" s="1" t="s">
        <v>37</v>
      </c>
      <c r="M23" s="10">
        <v>573.19000000000005</v>
      </c>
      <c r="N23" s="10">
        <v>298.82</v>
      </c>
      <c r="O23" s="1" t="s">
        <v>38</v>
      </c>
      <c r="P23" s="10">
        <v>645.41</v>
      </c>
      <c r="Q23" s="10">
        <v>612.79999999999995</v>
      </c>
      <c r="R23" s="1" t="s">
        <v>39</v>
      </c>
      <c r="S23" s="10">
        <v>677.05</v>
      </c>
      <c r="T23" s="10">
        <v>598.41999999999996</v>
      </c>
      <c r="U23" s="10">
        <v>470.87</v>
      </c>
      <c r="V23" s="1" t="s">
        <v>39</v>
      </c>
      <c r="W23" s="10">
        <f t="shared" si="2"/>
        <v>1026</v>
      </c>
      <c r="X23" s="1" t="s">
        <v>39</v>
      </c>
      <c r="Y23" s="10">
        <f t="shared" si="3"/>
        <v>826.49999999999989</v>
      </c>
      <c r="Z23" s="10">
        <v>621.43200000000002</v>
      </c>
      <c r="AA23" s="10">
        <f t="shared" si="4"/>
        <v>1140</v>
      </c>
      <c r="AB23" s="10">
        <f t="shared" si="5"/>
        <v>1140</v>
      </c>
      <c r="AC23" s="10">
        <f t="shared" si="6"/>
        <v>1140</v>
      </c>
      <c r="AD23" s="10">
        <f t="shared" si="7"/>
        <v>1140</v>
      </c>
      <c r="AE23" s="10">
        <f t="shared" si="8"/>
        <v>1140</v>
      </c>
      <c r="AF23" s="1" t="s">
        <v>40</v>
      </c>
      <c r="AG23" s="1" t="s">
        <v>39</v>
      </c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</row>
    <row r="24" spans="1:50" ht="15.75" x14ac:dyDescent="0.25">
      <c r="A24" s="1" t="s">
        <v>52</v>
      </c>
      <c r="B24" s="1" t="s">
        <v>55</v>
      </c>
      <c r="C24" s="1">
        <v>29405</v>
      </c>
      <c r="D24" s="1" t="str">
        <f>+C24&amp;BW24</f>
        <v>29405</v>
      </c>
      <c r="E24" s="1" t="s">
        <v>53</v>
      </c>
      <c r="F24" s="10">
        <v>1688</v>
      </c>
      <c r="G24" s="10">
        <v>1012.8</v>
      </c>
      <c r="H24" s="11"/>
      <c r="I24" s="10">
        <f t="shared" si="0"/>
        <v>418.48</v>
      </c>
      <c r="J24" s="10">
        <f t="shared" si="1"/>
        <v>1350.4</v>
      </c>
      <c r="K24" s="10">
        <v>805.8</v>
      </c>
      <c r="L24" s="1" t="s">
        <v>37</v>
      </c>
      <c r="M24" s="10">
        <v>802.71</v>
      </c>
      <c r="N24" s="10">
        <v>418.48</v>
      </c>
      <c r="O24" s="1" t="s">
        <v>38</v>
      </c>
      <c r="P24" s="10">
        <v>903.84</v>
      </c>
      <c r="Q24" s="10">
        <v>858.18</v>
      </c>
      <c r="R24" s="1" t="s">
        <v>39</v>
      </c>
      <c r="S24" s="10">
        <v>948.16</v>
      </c>
      <c r="T24" s="10">
        <v>838.03</v>
      </c>
      <c r="U24" s="10">
        <v>659.41</v>
      </c>
      <c r="V24" s="1" t="s">
        <v>39</v>
      </c>
      <c r="W24" s="10">
        <f t="shared" si="2"/>
        <v>1215.3599999999999</v>
      </c>
      <c r="X24" s="1" t="s">
        <v>39</v>
      </c>
      <c r="Y24" s="10">
        <f t="shared" si="3"/>
        <v>979.04</v>
      </c>
      <c r="Z24" s="10">
        <v>870.26400000000001</v>
      </c>
      <c r="AA24" s="10">
        <f t="shared" si="4"/>
        <v>1350.4</v>
      </c>
      <c r="AB24" s="10">
        <f t="shared" si="5"/>
        <v>1350.4</v>
      </c>
      <c r="AC24" s="10">
        <f t="shared" si="6"/>
        <v>1350.4</v>
      </c>
      <c r="AD24" s="10">
        <f t="shared" si="7"/>
        <v>1350.4</v>
      </c>
      <c r="AE24" s="10">
        <f t="shared" si="8"/>
        <v>1350.4</v>
      </c>
      <c r="AF24" s="1" t="s">
        <v>40</v>
      </c>
      <c r="AG24" s="1" t="s">
        <v>39</v>
      </c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1:50" ht="15.75" x14ac:dyDescent="0.25">
      <c r="A25" s="1" t="s">
        <v>52</v>
      </c>
      <c r="B25" s="1" t="s">
        <v>56</v>
      </c>
      <c r="C25" s="1">
        <v>29405</v>
      </c>
      <c r="D25" s="1" t="str">
        <f>+C25&amp;BW25</f>
        <v>29405</v>
      </c>
      <c r="E25" s="1" t="s">
        <v>53</v>
      </c>
      <c r="F25" s="10">
        <v>1688</v>
      </c>
      <c r="G25" s="10">
        <v>1012.8</v>
      </c>
      <c r="H25" s="11"/>
      <c r="I25" s="10">
        <f t="shared" si="0"/>
        <v>214.07</v>
      </c>
      <c r="J25" s="10">
        <f t="shared" si="1"/>
        <v>1350.4</v>
      </c>
      <c r="K25" s="10">
        <v>412.2</v>
      </c>
      <c r="L25" s="1" t="s">
        <v>37</v>
      </c>
      <c r="M25" s="10">
        <v>410.62</v>
      </c>
      <c r="N25" s="10">
        <v>214.07</v>
      </c>
      <c r="O25" s="1" t="s">
        <v>38</v>
      </c>
      <c r="P25" s="10">
        <v>462.35</v>
      </c>
      <c r="Q25" s="10">
        <v>438.99</v>
      </c>
      <c r="R25" s="1" t="s">
        <v>39</v>
      </c>
      <c r="S25" s="10">
        <v>485.02</v>
      </c>
      <c r="T25" s="10">
        <v>428.69</v>
      </c>
      <c r="U25" s="10">
        <v>337.32</v>
      </c>
      <c r="V25" s="1" t="s">
        <v>39</v>
      </c>
      <c r="W25" s="10">
        <f t="shared" si="2"/>
        <v>1215.3599999999999</v>
      </c>
      <c r="X25" s="1" t="s">
        <v>39</v>
      </c>
      <c r="Y25" s="10">
        <f t="shared" si="3"/>
        <v>979.04</v>
      </c>
      <c r="Z25" s="10">
        <v>445.17600000000004</v>
      </c>
      <c r="AA25" s="10">
        <f t="shared" si="4"/>
        <v>1350.4</v>
      </c>
      <c r="AB25" s="10">
        <f t="shared" si="5"/>
        <v>1350.4</v>
      </c>
      <c r="AC25" s="10">
        <f t="shared" si="6"/>
        <v>1350.4</v>
      </c>
      <c r="AD25" s="10">
        <f t="shared" si="7"/>
        <v>1350.4</v>
      </c>
      <c r="AE25" s="10">
        <f t="shared" si="8"/>
        <v>1350.4</v>
      </c>
      <c r="AF25" s="1" t="s">
        <v>40</v>
      </c>
      <c r="AG25" s="1" t="s">
        <v>39</v>
      </c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</row>
    <row r="26" spans="1:50" ht="15.75" x14ac:dyDescent="0.25">
      <c r="A26" s="1" t="s">
        <v>52</v>
      </c>
      <c r="B26" s="1" t="s">
        <v>57</v>
      </c>
      <c r="C26" s="1">
        <v>29450</v>
      </c>
      <c r="D26" s="1" t="str">
        <f>+C26&amp;BW26</f>
        <v>29450</v>
      </c>
      <c r="E26" s="1" t="s">
        <v>53</v>
      </c>
      <c r="F26" s="10">
        <v>1551</v>
      </c>
      <c r="G26" s="10">
        <v>930.6</v>
      </c>
      <c r="H26" s="11"/>
      <c r="I26" s="10">
        <f t="shared" si="0"/>
        <v>384.2</v>
      </c>
      <c r="J26" s="10">
        <f t="shared" si="1"/>
        <v>1240.8000000000002</v>
      </c>
      <c r="K26" s="10">
        <v>739.8</v>
      </c>
      <c r="L26" s="1" t="s">
        <v>37</v>
      </c>
      <c r="M26" s="10">
        <v>736.96</v>
      </c>
      <c r="N26" s="10">
        <v>384.2</v>
      </c>
      <c r="O26" s="1" t="s">
        <v>38</v>
      </c>
      <c r="P26" s="10">
        <v>829.81</v>
      </c>
      <c r="Q26" s="10">
        <v>787.89</v>
      </c>
      <c r="R26" s="1" t="s">
        <v>39</v>
      </c>
      <c r="S26" s="10">
        <v>870.5</v>
      </c>
      <c r="T26" s="10">
        <v>769.39</v>
      </c>
      <c r="U26" s="10">
        <v>605.4</v>
      </c>
      <c r="V26" s="1" t="s">
        <v>39</v>
      </c>
      <c r="W26" s="10">
        <f t="shared" si="2"/>
        <v>1116.72</v>
      </c>
      <c r="X26" s="1" t="s">
        <v>39</v>
      </c>
      <c r="Y26" s="10">
        <f t="shared" si="3"/>
        <v>899.57999999999993</v>
      </c>
      <c r="Z26" s="10">
        <v>798.98400000000004</v>
      </c>
      <c r="AA26" s="10">
        <f t="shared" si="4"/>
        <v>1240.8000000000002</v>
      </c>
      <c r="AB26" s="10">
        <f t="shared" si="5"/>
        <v>1240.8000000000002</v>
      </c>
      <c r="AC26" s="10">
        <f t="shared" si="6"/>
        <v>1240.8000000000002</v>
      </c>
      <c r="AD26" s="10">
        <f t="shared" si="7"/>
        <v>1240.8000000000002</v>
      </c>
      <c r="AE26" s="10">
        <f t="shared" si="8"/>
        <v>1240.8000000000002</v>
      </c>
      <c r="AF26" s="1" t="s">
        <v>40</v>
      </c>
      <c r="AG26" s="1" t="s">
        <v>39</v>
      </c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</row>
    <row r="27" spans="1:50" ht="15.75" x14ac:dyDescent="0.25">
      <c r="A27" s="1" t="s">
        <v>52</v>
      </c>
      <c r="B27" s="1" t="s">
        <v>58</v>
      </c>
      <c r="C27" s="1">
        <v>29450</v>
      </c>
      <c r="D27" s="1" t="str">
        <f>+C27&amp;BW27</f>
        <v>29450</v>
      </c>
      <c r="E27" s="1" t="s">
        <v>53</v>
      </c>
      <c r="F27" s="10">
        <v>1551</v>
      </c>
      <c r="G27" s="10">
        <v>930.6</v>
      </c>
      <c r="H27" s="11"/>
      <c r="I27" s="10">
        <f t="shared" si="0"/>
        <v>189.76</v>
      </c>
      <c r="J27" s="10">
        <f t="shared" si="1"/>
        <v>1240.8000000000002</v>
      </c>
      <c r="K27" s="10">
        <v>365.4</v>
      </c>
      <c r="L27" s="1" t="s">
        <v>37</v>
      </c>
      <c r="M27" s="10">
        <v>364</v>
      </c>
      <c r="N27" s="10">
        <v>189.76</v>
      </c>
      <c r="O27" s="1" t="s">
        <v>38</v>
      </c>
      <c r="P27" s="10">
        <v>409.86</v>
      </c>
      <c r="Q27" s="10">
        <v>389.15</v>
      </c>
      <c r="R27" s="1" t="s">
        <v>39</v>
      </c>
      <c r="S27" s="10">
        <v>429.95</v>
      </c>
      <c r="T27" s="10">
        <v>380.02</v>
      </c>
      <c r="U27" s="10">
        <v>299.02</v>
      </c>
      <c r="V27" s="1" t="s">
        <v>39</v>
      </c>
      <c r="W27" s="10">
        <f t="shared" si="2"/>
        <v>1116.72</v>
      </c>
      <c r="X27" s="1" t="s">
        <v>39</v>
      </c>
      <c r="Y27" s="10">
        <f t="shared" si="3"/>
        <v>899.57999999999993</v>
      </c>
      <c r="Z27" s="10">
        <v>394.63200000000001</v>
      </c>
      <c r="AA27" s="10">
        <f t="shared" si="4"/>
        <v>1240.8000000000002</v>
      </c>
      <c r="AB27" s="10">
        <f t="shared" si="5"/>
        <v>1240.8000000000002</v>
      </c>
      <c r="AC27" s="10">
        <f t="shared" si="6"/>
        <v>1240.8000000000002</v>
      </c>
      <c r="AD27" s="10">
        <f t="shared" si="7"/>
        <v>1240.8000000000002</v>
      </c>
      <c r="AE27" s="10">
        <f t="shared" si="8"/>
        <v>1240.8000000000002</v>
      </c>
      <c r="AF27" s="1" t="s">
        <v>40</v>
      </c>
      <c r="AG27" s="1" t="s">
        <v>39</v>
      </c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</row>
    <row r="28" spans="1:50" ht="15.75" x14ac:dyDescent="0.25">
      <c r="A28" s="1" t="s">
        <v>34</v>
      </c>
      <c r="B28" s="1" t="s">
        <v>59</v>
      </c>
      <c r="C28" s="1">
        <v>29826</v>
      </c>
      <c r="D28" s="1" t="str">
        <f>+C28&amp;BP28</f>
        <v>29826</v>
      </c>
      <c r="E28" s="1" t="s">
        <v>35</v>
      </c>
      <c r="F28" s="10">
        <v>2867</v>
      </c>
      <c r="G28" s="10">
        <v>1720.2</v>
      </c>
      <c r="H28" s="11"/>
      <c r="I28" s="10">
        <f t="shared" si="0"/>
        <v>808.91</v>
      </c>
      <c r="J28" s="10">
        <f t="shared" si="1"/>
        <v>2293.6</v>
      </c>
      <c r="K28" s="10">
        <v>1557.6</v>
      </c>
      <c r="L28" s="1" t="s">
        <v>37</v>
      </c>
      <c r="M28" s="10">
        <v>1551.63</v>
      </c>
      <c r="N28" s="10">
        <v>808.91</v>
      </c>
      <c r="O28" s="1" t="s">
        <v>38</v>
      </c>
      <c r="P28" s="10">
        <v>1747.11</v>
      </c>
      <c r="Q28" s="10">
        <v>1658.84</v>
      </c>
      <c r="R28" s="1" t="s">
        <v>39</v>
      </c>
      <c r="S28" s="10">
        <v>1832.78</v>
      </c>
      <c r="T28" s="10">
        <v>1619.9</v>
      </c>
      <c r="U28" s="10">
        <v>1274.6400000000001</v>
      </c>
      <c r="V28" s="1" t="s">
        <v>39</v>
      </c>
      <c r="W28" s="10">
        <f t="shared" si="2"/>
        <v>2064.2399999999998</v>
      </c>
      <c r="X28" s="1" t="s">
        <v>39</v>
      </c>
      <c r="Y28" s="10">
        <f t="shared" si="3"/>
        <v>1662.86</v>
      </c>
      <c r="Z28" s="10">
        <v>1682.2080000000001</v>
      </c>
      <c r="AA28" s="10">
        <f t="shared" si="4"/>
        <v>2293.6</v>
      </c>
      <c r="AB28" s="10">
        <f t="shared" si="5"/>
        <v>2293.6</v>
      </c>
      <c r="AC28" s="10">
        <f t="shared" si="6"/>
        <v>2293.6</v>
      </c>
      <c r="AD28" s="10">
        <f t="shared" si="7"/>
        <v>2293.6</v>
      </c>
      <c r="AE28" s="10">
        <f t="shared" si="8"/>
        <v>2293.6</v>
      </c>
      <c r="AF28" s="1" t="s">
        <v>40</v>
      </c>
      <c r="AG28" s="1" t="s">
        <v>39</v>
      </c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</row>
    <row r="29" spans="1:50" ht="15.75" x14ac:dyDescent="0.25">
      <c r="A29" s="1" t="s">
        <v>34</v>
      </c>
      <c r="B29" s="1" t="s">
        <v>60</v>
      </c>
      <c r="C29" s="1">
        <v>29881</v>
      </c>
      <c r="D29" s="1" t="str">
        <f>+C29&amp;BP29</f>
        <v>29881</v>
      </c>
      <c r="E29" s="1" t="s">
        <v>35</v>
      </c>
      <c r="F29" s="10">
        <v>2753</v>
      </c>
      <c r="G29" s="10">
        <v>1651.8</v>
      </c>
      <c r="H29" s="11"/>
      <c r="I29" s="10">
        <f t="shared" si="0"/>
        <v>777.13</v>
      </c>
      <c r="J29" s="10">
        <f t="shared" si="1"/>
        <v>2202.4</v>
      </c>
      <c r="K29" s="10">
        <v>1496.4</v>
      </c>
      <c r="L29" s="1" t="s">
        <v>37</v>
      </c>
      <c r="M29" s="10">
        <v>1490.66</v>
      </c>
      <c r="N29" s="10">
        <v>777.13</v>
      </c>
      <c r="O29" s="1" t="s">
        <v>38</v>
      </c>
      <c r="P29" s="10">
        <v>1678.46</v>
      </c>
      <c r="Q29" s="10">
        <v>1593.67</v>
      </c>
      <c r="R29" s="1" t="s">
        <v>39</v>
      </c>
      <c r="S29" s="10">
        <v>1760.76</v>
      </c>
      <c r="T29" s="10">
        <v>1556.26</v>
      </c>
      <c r="U29" s="10">
        <v>1224.55</v>
      </c>
      <c r="V29" s="1" t="s">
        <v>39</v>
      </c>
      <c r="W29" s="10">
        <f t="shared" si="2"/>
        <v>1982.1599999999999</v>
      </c>
      <c r="X29" s="1" t="s">
        <v>39</v>
      </c>
      <c r="Y29" s="10">
        <f t="shared" si="3"/>
        <v>1596.7399999999998</v>
      </c>
      <c r="Z29" s="10">
        <v>1616.1120000000003</v>
      </c>
      <c r="AA29" s="10">
        <f t="shared" si="4"/>
        <v>2202.4</v>
      </c>
      <c r="AB29" s="10">
        <f t="shared" si="5"/>
        <v>2202.4</v>
      </c>
      <c r="AC29" s="10">
        <f t="shared" si="6"/>
        <v>2202.4</v>
      </c>
      <c r="AD29" s="10">
        <f t="shared" si="7"/>
        <v>2202.4</v>
      </c>
      <c r="AE29" s="10">
        <f t="shared" si="8"/>
        <v>2202.4</v>
      </c>
      <c r="AF29" s="1" t="s">
        <v>40</v>
      </c>
      <c r="AG29" s="1" t="s">
        <v>39</v>
      </c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</row>
    <row r="30" spans="1:50" ht="15.75" x14ac:dyDescent="0.25">
      <c r="A30" s="1" t="s">
        <v>34</v>
      </c>
      <c r="B30" s="1" t="s">
        <v>61</v>
      </c>
      <c r="C30" s="1">
        <v>42820</v>
      </c>
      <c r="D30" s="1" t="str">
        <f>+C30&amp;BP30</f>
        <v>42820</v>
      </c>
      <c r="E30" s="1" t="s">
        <v>35</v>
      </c>
      <c r="F30" s="10">
        <v>1298</v>
      </c>
      <c r="G30" s="10">
        <v>778.8</v>
      </c>
      <c r="H30" s="11"/>
      <c r="I30" s="10">
        <f t="shared" si="0"/>
        <v>366.13</v>
      </c>
      <c r="J30" s="10">
        <f t="shared" si="1"/>
        <v>1038.4000000000001</v>
      </c>
      <c r="K30" s="10">
        <v>705</v>
      </c>
      <c r="L30" s="1" t="s">
        <v>37</v>
      </c>
      <c r="M30" s="10">
        <v>702.3</v>
      </c>
      <c r="N30" s="10">
        <v>366.13</v>
      </c>
      <c r="O30" s="1" t="s">
        <v>38</v>
      </c>
      <c r="P30" s="10">
        <v>790.78</v>
      </c>
      <c r="Q30" s="10">
        <v>750.83</v>
      </c>
      <c r="R30" s="1" t="s">
        <v>39</v>
      </c>
      <c r="S30" s="10">
        <v>829.55</v>
      </c>
      <c r="T30" s="10">
        <v>733.2</v>
      </c>
      <c r="U30" s="10">
        <v>576.92999999999995</v>
      </c>
      <c r="V30" s="1" t="s">
        <v>39</v>
      </c>
      <c r="W30" s="10">
        <f t="shared" si="2"/>
        <v>934.56</v>
      </c>
      <c r="X30" s="1" t="s">
        <v>39</v>
      </c>
      <c r="Y30" s="10">
        <f t="shared" si="3"/>
        <v>752.83999999999992</v>
      </c>
      <c r="Z30" s="10">
        <v>761.40000000000009</v>
      </c>
      <c r="AA30" s="10">
        <f t="shared" si="4"/>
        <v>1038.4000000000001</v>
      </c>
      <c r="AB30" s="10">
        <f t="shared" si="5"/>
        <v>1038.4000000000001</v>
      </c>
      <c r="AC30" s="10">
        <f t="shared" si="6"/>
        <v>1038.4000000000001</v>
      </c>
      <c r="AD30" s="10">
        <f t="shared" si="7"/>
        <v>1038.4000000000001</v>
      </c>
      <c r="AE30" s="10">
        <f t="shared" si="8"/>
        <v>1038.4000000000001</v>
      </c>
      <c r="AF30" s="1" t="s">
        <v>40</v>
      </c>
      <c r="AG30" s="1" t="s">
        <v>39</v>
      </c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</row>
    <row r="31" spans="1:50" ht="15.75" x14ac:dyDescent="0.25">
      <c r="A31" s="1" t="s">
        <v>34</v>
      </c>
      <c r="B31" s="1" t="s">
        <v>62</v>
      </c>
      <c r="C31" s="1">
        <v>47562</v>
      </c>
      <c r="D31" s="1" t="str">
        <f>+C31&amp;BP31</f>
        <v>47562</v>
      </c>
      <c r="E31" s="1" t="s">
        <v>35</v>
      </c>
      <c r="F31" s="10">
        <v>1978</v>
      </c>
      <c r="G31" s="10">
        <v>1186.8</v>
      </c>
      <c r="H31" s="11"/>
      <c r="I31" s="10">
        <f t="shared" si="0"/>
        <v>446.21</v>
      </c>
      <c r="J31" s="10">
        <f t="shared" si="1"/>
        <v>1582.4</v>
      </c>
      <c r="K31" s="10">
        <v>859.2</v>
      </c>
      <c r="L31" s="1" t="s">
        <v>37</v>
      </c>
      <c r="M31" s="10">
        <v>855.91</v>
      </c>
      <c r="N31" s="10">
        <v>446.21</v>
      </c>
      <c r="O31" s="1" t="s">
        <v>38</v>
      </c>
      <c r="P31" s="10">
        <v>963.74</v>
      </c>
      <c r="Q31" s="10">
        <v>915.05</v>
      </c>
      <c r="R31" s="1" t="s">
        <v>39</v>
      </c>
      <c r="S31" s="10">
        <v>1010.99</v>
      </c>
      <c r="T31" s="10">
        <v>893.57</v>
      </c>
      <c r="U31" s="10">
        <v>703.11</v>
      </c>
      <c r="V31" s="1" t="s">
        <v>39</v>
      </c>
      <c r="W31" s="10">
        <f t="shared" si="2"/>
        <v>1424.1599999999999</v>
      </c>
      <c r="X31" s="1" t="s">
        <v>39</v>
      </c>
      <c r="Y31" s="10">
        <f t="shared" si="3"/>
        <v>1147.24</v>
      </c>
      <c r="Z31" s="10">
        <v>927.93600000000015</v>
      </c>
      <c r="AA31" s="10">
        <f t="shared" si="4"/>
        <v>1582.4</v>
      </c>
      <c r="AB31" s="10">
        <f t="shared" si="5"/>
        <v>1582.4</v>
      </c>
      <c r="AC31" s="10">
        <f t="shared" si="6"/>
        <v>1582.4</v>
      </c>
      <c r="AD31" s="10">
        <f t="shared" si="7"/>
        <v>1582.4</v>
      </c>
      <c r="AE31" s="10">
        <f t="shared" si="8"/>
        <v>1582.4</v>
      </c>
      <c r="AF31" s="1" t="s">
        <v>40</v>
      </c>
      <c r="AG31" s="1" t="s">
        <v>39</v>
      </c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</row>
    <row r="32" spans="1:50" ht="15.75" x14ac:dyDescent="0.25">
      <c r="A32" s="1" t="s">
        <v>34</v>
      </c>
      <c r="B32" s="1" t="s">
        <v>63</v>
      </c>
      <c r="C32" s="1">
        <v>49505</v>
      </c>
      <c r="D32" s="1" t="str">
        <f>+C32&amp;BP32</f>
        <v>49505</v>
      </c>
      <c r="E32" s="1" t="s">
        <v>35</v>
      </c>
      <c r="F32" s="10">
        <v>2198</v>
      </c>
      <c r="G32" s="10">
        <v>1318.8</v>
      </c>
      <c r="H32" s="11"/>
      <c r="I32" s="10">
        <f t="shared" si="0"/>
        <v>620.08000000000004</v>
      </c>
      <c r="J32" s="10">
        <f t="shared" si="1"/>
        <v>1758.4</v>
      </c>
      <c r="K32" s="10">
        <v>1194</v>
      </c>
      <c r="L32" s="1" t="s">
        <v>37</v>
      </c>
      <c r="M32" s="10">
        <v>1189.42</v>
      </c>
      <c r="N32" s="10">
        <v>620.08000000000004</v>
      </c>
      <c r="O32" s="1" t="s">
        <v>38</v>
      </c>
      <c r="P32" s="10">
        <v>1339.27</v>
      </c>
      <c r="Q32" s="10">
        <v>1271.6099999999999</v>
      </c>
      <c r="R32" s="1" t="s">
        <v>39</v>
      </c>
      <c r="S32" s="10">
        <v>1404.94</v>
      </c>
      <c r="T32" s="10">
        <v>1241.76</v>
      </c>
      <c r="U32" s="10">
        <v>977.09</v>
      </c>
      <c r="V32" s="1" t="s">
        <v>39</v>
      </c>
      <c r="W32" s="10">
        <f t="shared" si="2"/>
        <v>1582.56</v>
      </c>
      <c r="X32" s="1" t="s">
        <v>39</v>
      </c>
      <c r="Y32" s="10">
        <f t="shared" si="3"/>
        <v>1274.8399999999999</v>
      </c>
      <c r="Z32" s="10">
        <v>1289.52</v>
      </c>
      <c r="AA32" s="10">
        <f t="shared" si="4"/>
        <v>1758.4</v>
      </c>
      <c r="AB32" s="10">
        <f t="shared" si="5"/>
        <v>1758.4</v>
      </c>
      <c r="AC32" s="10">
        <f t="shared" si="6"/>
        <v>1758.4</v>
      </c>
      <c r="AD32" s="10">
        <f t="shared" si="7"/>
        <v>1758.4</v>
      </c>
      <c r="AE32" s="10">
        <f t="shared" si="8"/>
        <v>1758.4</v>
      </c>
      <c r="AF32" s="1" t="s">
        <v>40</v>
      </c>
      <c r="AG32" s="1" t="s">
        <v>39</v>
      </c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50" ht="15.75" x14ac:dyDescent="0.25">
      <c r="A33" s="1" t="s">
        <v>64</v>
      </c>
      <c r="B33" s="1" t="s">
        <v>65</v>
      </c>
      <c r="C33" s="1">
        <v>51726</v>
      </c>
      <c r="D33" s="1" t="str">
        <f>+C33&amp;BW33</f>
        <v>51726</v>
      </c>
      <c r="E33" s="1" t="s">
        <v>53</v>
      </c>
      <c r="F33" s="10">
        <v>1414</v>
      </c>
      <c r="G33" s="10">
        <v>848.4</v>
      </c>
      <c r="H33" s="11"/>
      <c r="I33" s="10">
        <f t="shared" si="0"/>
        <v>350.55</v>
      </c>
      <c r="J33" s="10">
        <f t="shared" si="1"/>
        <v>1131.2</v>
      </c>
      <c r="K33" s="10">
        <v>675</v>
      </c>
      <c r="L33" s="1" t="s">
        <v>37</v>
      </c>
      <c r="M33" s="10">
        <v>672.41</v>
      </c>
      <c r="N33" s="10">
        <v>350.55</v>
      </c>
      <c r="O33" s="1" t="s">
        <v>38</v>
      </c>
      <c r="P33" s="10">
        <v>757.13</v>
      </c>
      <c r="Q33" s="10">
        <v>718.88</v>
      </c>
      <c r="R33" s="1" t="s">
        <v>39</v>
      </c>
      <c r="S33" s="10">
        <v>794.25</v>
      </c>
      <c r="T33" s="10">
        <v>702</v>
      </c>
      <c r="U33" s="10">
        <v>552.38</v>
      </c>
      <c r="V33" s="1" t="s">
        <v>39</v>
      </c>
      <c r="W33" s="10">
        <f t="shared" si="2"/>
        <v>1018.0799999999999</v>
      </c>
      <c r="X33" s="1" t="s">
        <v>39</v>
      </c>
      <c r="Y33" s="10">
        <f t="shared" si="3"/>
        <v>820.11999999999989</v>
      </c>
      <c r="Z33" s="10">
        <v>729</v>
      </c>
      <c r="AA33" s="10">
        <f t="shared" si="4"/>
        <v>1131.2</v>
      </c>
      <c r="AB33" s="10">
        <f t="shared" si="5"/>
        <v>1131.2</v>
      </c>
      <c r="AC33" s="10">
        <f t="shared" si="6"/>
        <v>1131.2</v>
      </c>
      <c r="AD33" s="10">
        <f t="shared" si="7"/>
        <v>1131.2</v>
      </c>
      <c r="AE33" s="10">
        <f t="shared" si="8"/>
        <v>1131.2</v>
      </c>
      <c r="AF33" s="1" t="s">
        <v>40</v>
      </c>
      <c r="AG33" s="1" t="s">
        <v>39</v>
      </c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</row>
    <row r="34" spans="1:50" ht="15.75" x14ac:dyDescent="0.25">
      <c r="A34" s="1" t="s">
        <v>64</v>
      </c>
      <c r="B34" s="1" t="s">
        <v>66</v>
      </c>
      <c r="C34" s="1">
        <v>51726</v>
      </c>
      <c r="D34" s="1" t="str">
        <f>+C34&amp;BP34</f>
        <v>51726</v>
      </c>
      <c r="E34" s="1" t="s">
        <v>35</v>
      </c>
      <c r="F34" s="10">
        <v>1414</v>
      </c>
      <c r="G34" s="10">
        <v>848.4</v>
      </c>
      <c r="H34" s="11"/>
      <c r="I34" s="10">
        <f t="shared" si="0"/>
        <v>181.04</v>
      </c>
      <c r="J34" s="10">
        <f t="shared" si="1"/>
        <v>1131.2</v>
      </c>
      <c r="K34" s="10">
        <v>348.6</v>
      </c>
      <c r="L34" s="1" t="s">
        <v>37</v>
      </c>
      <c r="M34" s="10">
        <v>347.26</v>
      </c>
      <c r="N34" s="10">
        <v>181.04</v>
      </c>
      <c r="O34" s="1" t="s">
        <v>38</v>
      </c>
      <c r="P34" s="10">
        <v>391.01</v>
      </c>
      <c r="Q34" s="10">
        <v>371.26</v>
      </c>
      <c r="R34" s="1" t="s">
        <v>39</v>
      </c>
      <c r="S34" s="10">
        <v>410.19</v>
      </c>
      <c r="T34" s="10">
        <v>362.54</v>
      </c>
      <c r="U34" s="10">
        <v>285.27</v>
      </c>
      <c r="V34" s="1" t="s">
        <v>39</v>
      </c>
      <c r="W34" s="10">
        <f t="shared" si="2"/>
        <v>1018.0799999999999</v>
      </c>
      <c r="X34" s="1" t="s">
        <v>39</v>
      </c>
      <c r="Y34" s="10">
        <f t="shared" si="3"/>
        <v>820.11999999999989</v>
      </c>
      <c r="Z34" s="10">
        <v>376.48800000000006</v>
      </c>
      <c r="AA34" s="10">
        <f t="shared" si="4"/>
        <v>1131.2</v>
      </c>
      <c r="AB34" s="10">
        <f t="shared" si="5"/>
        <v>1131.2</v>
      </c>
      <c r="AC34" s="10">
        <f t="shared" si="6"/>
        <v>1131.2</v>
      </c>
      <c r="AD34" s="10">
        <f t="shared" si="7"/>
        <v>1131.2</v>
      </c>
      <c r="AE34" s="10">
        <f t="shared" si="8"/>
        <v>1131.2</v>
      </c>
      <c r="AF34" s="1" t="s">
        <v>40</v>
      </c>
      <c r="AG34" s="1" t="s">
        <v>39</v>
      </c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</row>
    <row r="35" spans="1:50" ht="15.75" x14ac:dyDescent="0.25">
      <c r="A35" s="1" t="s">
        <v>34</v>
      </c>
      <c r="B35" s="1" t="s">
        <v>67</v>
      </c>
      <c r="C35" s="1">
        <v>62252</v>
      </c>
      <c r="D35" s="1" t="str">
        <f>+C35&amp;BP35</f>
        <v>62252</v>
      </c>
      <c r="E35" s="1" t="s">
        <v>35</v>
      </c>
      <c r="F35" s="10">
        <v>925</v>
      </c>
      <c r="G35" s="10">
        <v>555</v>
      </c>
      <c r="H35" s="11"/>
      <c r="I35" s="10">
        <f t="shared" si="0"/>
        <v>129</v>
      </c>
      <c r="J35" s="10">
        <f t="shared" si="1"/>
        <v>740</v>
      </c>
      <c r="K35" s="10">
        <v>248.4</v>
      </c>
      <c r="L35" s="1" t="s">
        <v>37</v>
      </c>
      <c r="M35" s="10">
        <v>247.45</v>
      </c>
      <c r="N35" s="10">
        <v>129</v>
      </c>
      <c r="O35" s="1" t="s">
        <v>38</v>
      </c>
      <c r="P35" s="10">
        <v>278.62</v>
      </c>
      <c r="Q35" s="10">
        <v>264.55</v>
      </c>
      <c r="R35" s="1" t="s">
        <v>39</v>
      </c>
      <c r="S35" s="10">
        <v>292.27999999999997</v>
      </c>
      <c r="T35" s="10">
        <v>258.33999999999997</v>
      </c>
      <c r="U35" s="10">
        <v>203.27</v>
      </c>
      <c r="V35" s="1" t="s">
        <v>39</v>
      </c>
      <c r="W35" s="10">
        <f t="shared" si="2"/>
        <v>666</v>
      </c>
      <c r="X35" s="1" t="s">
        <v>39</v>
      </c>
      <c r="Y35" s="10">
        <f t="shared" si="3"/>
        <v>536.5</v>
      </c>
      <c r="Z35" s="10">
        <v>268.27200000000005</v>
      </c>
      <c r="AA35" s="10">
        <f t="shared" si="4"/>
        <v>740</v>
      </c>
      <c r="AB35" s="10">
        <f t="shared" si="5"/>
        <v>740</v>
      </c>
      <c r="AC35" s="10">
        <f t="shared" si="6"/>
        <v>740</v>
      </c>
      <c r="AD35" s="10">
        <f t="shared" si="7"/>
        <v>740</v>
      </c>
      <c r="AE35" s="10">
        <f t="shared" si="8"/>
        <v>740</v>
      </c>
      <c r="AF35" s="1" t="s">
        <v>40</v>
      </c>
      <c r="AG35" s="1" t="s">
        <v>39</v>
      </c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</row>
    <row r="36" spans="1:50" ht="15.75" x14ac:dyDescent="0.25">
      <c r="A36" s="1" t="s">
        <v>34</v>
      </c>
      <c r="B36" s="1" t="s">
        <v>68</v>
      </c>
      <c r="C36" s="1">
        <v>62322</v>
      </c>
      <c r="D36" s="1" t="str">
        <f>+C36&amp;BW36</f>
        <v>62322</v>
      </c>
      <c r="E36" s="1" t="s">
        <v>53</v>
      </c>
      <c r="F36" s="10">
        <v>401</v>
      </c>
      <c r="G36" s="10">
        <v>240.6</v>
      </c>
      <c r="H36" s="11"/>
      <c r="I36" s="10">
        <f t="shared" si="0"/>
        <v>98.78</v>
      </c>
      <c r="J36" s="10">
        <f t="shared" si="1"/>
        <v>320.8</v>
      </c>
      <c r="K36" s="10">
        <v>190.2</v>
      </c>
      <c r="L36" s="1" t="s">
        <v>37</v>
      </c>
      <c r="M36" s="10">
        <v>189.47</v>
      </c>
      <c r="N36" s="10">
        <v>98.78</v>
      </c>
      <c r="O36" s="1" t="s">
        <v>38</v>
      </c>
      <c r="P36" s="10">
        <v>213.34</v>
      </c>
      <c r="Q36" s="10">
        <v>202.56</v>
      </c>
      <c r="R36" s="1" t="s">
        <v>39</v>
      </c>
      <c r="S36" s="10">
        <v>223.8</v>
      </c>
      <c r="T36" s="10">
        <v>197.81</v>
      </c>
      <c r="U36" s="10">
        <v>155.65</v>
      </c>
      <c r="V36" s="1" t="s">
        <v>39</v>
      </c>
      <c r="W36" s="10">
        <f t="shared" si="2"/>
        <v>288.71999999999997</v>
      </c>
      <c r="X36" s="1" t="s">
        <v>39</v>
      </c>
      <c r="Y36" s="10">
        <f t="shared" si="3"/>
        <v>232.57999999999998</v>
      </c>
      <c r="Z36" s="10">
        <v>205.416</v>
      </c>
      <c r="AA36" s="10">
        <f t="shared" si="4"/>
        <v>320.8</v>
      </c>
      <c r="AB36" s="10">
        <f t="shared" si="5"/>
        <v>320.8</v>
      </c>
      <c r="AC36" s="10">
        <f t="shared" si="6"/>
        <v>320.8</v>
      </c>
      <c r="AD36" s="10">
        <f t="shared" si="7"/>
        <v>320.8</v>
      </c>
      <c r="AE36" s="10">
        <f t="shared" si="8"/>
        <v>320.8</v>
      </c>
      <c r="AF36" s="1" t="s">
        <v>40</v>
      </c>
      <c r="AG36" s="1" t="s">
        <v>39</v>
      </c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</row>
    <row r="37" spans="1:50" ht="15.75" x14ac:dyDescent="0.25">
      <c r="A37" s="1" t="s">
        <v>34</v>
      </c>
      <c r="B37" s="1" t="s">
        <v>68</v>
      </c>
      <c r="C37" s="1">
        <v>62323</v>
      </c>
      <c r="D37" s="1" t="str">
        <f>+C37&amp;BW37</f>
        <v>62323</v>
      </c>
      <c r="E37" s="1" t="s">
        <v>53</v>
      </c>
      <c r="F37" s="10">
        <v>2646</v>
      </c>
      <c r="G37" s="10">
        <v>1587.6</v>
      </c>
      <c r="H37" s="11"/>
      <c r="I37" s="10">
        <f t="shared" si="0"/>
        <v>655.92</v>
      </c>
      <c r="J37" s="10">
        <f t="shared" si="1"/>
        <v>2116.8000000000002</v>
      </c>
      <c r="K37" s="10">
        <v>1263</v>
      </c>
      <c r="L37" s="1" t="s">
        <v>37</v>
      </c>
      <c r="M37" s="10">
        <v>1258.1600000000001</v>
      </c>
      <c r="N37" s="10">
        <v>655.92</v>
      </c>
      <c r="O37" s="1" t="s">
        <v>38</v>
      </c>
      <c r="P37" s="10">
        <v>1416.67</v>
      </c>
      <c r="Q37" s="10">
        <v>1345.1</v>
      </c>
      <c r="R37" s="1" t="s">
        <v>39</v>
      </c>
      <c r="S37" s="10">
        <v>1486.13</v>
      </c>
      <c r="T37" s="10">
        <v>1313.52</v>
      </c>
      <c r="U37" s="10">
        <v>1033.56</v>
      </c>
      <c r="V37" s="1" t="s">
        <v>39</v>
      </c>
      <c r="W37" s="10">
        <f t="shared" si="2"/>
        <v>1905.12</v>
      </c>
      <c r="X37" s="1" t="s">
        <v>39</v>
      </c>
      <c r="Y37" s="10">
        <f t="shared" si="3"/>
        <v>1534.6799999999998</v>
      </c>
      <c r="Z37" s="10">
        <v>1364.0400000000002</v>
      </c>
      <c r="AA37" s="10">
        <f t="shared" si="4"/>
        <v>2116.8000000000002</v>
      </c>
      <c r="AB37" s="10">
        <f t="shared" si="5"/>
        <v>2116.8000000000002</v>
      </c>
      <c r="AC37" s="10">
        <f t="shared" si="6"/>
        <v>2116.8000000000002</v>
      </c>
      <c r="AD37" s="10">
        <f t="shared" si="7"/>
        <v>2116.8000000000002</v>
      </c>
      <c r="AE37" s="10">
        <f t="shared" si="8"/>
        <v>2116.8000000000002</v>
      </c>
      <c r="AF37" s="1" t="s">
        <v>40</v>
      </c>
      <c r="AG37" s="1" t="s">
        <v>39</v>
      </c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</row>
    <row r="38" spans="1:50" ht="15.75" x14ac:dyDescent="0.25">
      <c r="A38" s="1" t="s">
        <v>34</v>
      </c>
      <c r="B38" s="1" t="s">
        <v>69</v>
      </c>
      <c r="C38" s="1">
        <v>62368</v>
      </c>
      <c r="D38" s="1" t="str">
        <f>+C38&amp;BW38</f>
        <v>62368</v>
      </c>
      <c r="E38" s="1" t="s">
        <v>53</v>
      </c>
      <c r="F38" s="10">
        <v>952</v>
      </c>
      <c r="G38" s="10">
        <v>571.20000000000005</v>
      </c>
      <c r="H38" s="11"/>
      <c r="I38" s="10">
        <f t="shared" si="0"/>
        <v>261.74</v>
      </c>
      <c r="J38" s="10">
        <f t="shared" si="1"/>
        <v>761.6</v>
      </c>
      <c r="K38" s="10">
        <v>504</v>
      </c>
      <c r="L38" s="1" t="s">
        <v>37</v>
      </c>
      <c r="M38" s="10">
        <v>502.07</v>
      </c>
      <c r="N38" s="10">
        <v>261.74</v>
      </c>
      <c r="O38" s="1" t="s">
        <v>38</v>
      </c>
      <c r="P38" s="10">
        <v>565.32000000000005</v>
      </c>
      <c r="Q38" s="10">
        <v>536.76</v>
      </c>
      <c r="R38" s="1" t="s">
        <v>39</v>
      </c>
      <c r="S38" s="10">
        <v>593.04</v>
      </c>
      <c r="T38" s="10">
        <v>524.16</v>
      </c>
      <c r="U38" s="10">
        <v>412.44</v>
      </c>
      <c r="V38" s="1" t="s">
        <v>39</v>
      </c>
      <c r="W38" s="10">
        <f t="shared" si="2"/>
        <v>685.43999999999994</v>
      </c>
      <c r="X38" s="1" t="s">
        <v>39</v>
      </c>
      <c r="Y38" s="10">
        <f t="shared" si="3"/>
        <v>552.16</v>
      </c>
      <c r="Z38" s="10">
        <v>544.32000000000005</v>
      </c>
      <c r="AA38" s="10">
        <f t="shared" si="4"/>
        <v>761.6</v>
      </c>
      <c r="AB38" s="10">
        <f t="shared" si="5"/>
        <v>761.6</v>
      </c>
      <c r="AC38" s="10">
        <f t="shared" si="6"/>
        <v>761.6</v>
      </c>
      <c r="AD38" s="10">
        <f t="shared" si="7"/>
        <v>761.6</v>
      </c>
      <c r="AE38" s="10">
        <f t="shared" si="8"/>
        <v>761.6</v>
      </c>
      <c r="AF38" s="1" t="s">
        <v>40</v>
      </c>
      <c r="AG38" s="1" t="s">
        <v>39</v>
      </c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</row>
    <row r="39" spans="1:50" ht="15.75" x14ac:dyDescent="0.25">
      <c r="A39" s="1" t="s">
        <v>34</v>
      </c>
      <c r="B39" s="1" t="s">
        <v>70</v>
      </c>
      <c r="C39" s="1">
        <v>62368</v>
      </c>
      <c r="D39" s="1" t="str">
        <f>+C39&amp;BP39</f>
        <v>62368</v>
      </c>
      <c r="E39" s="1" t="s">
        <v>35</v>
      </c>
      <c r="F39" s="10">
        <v>952</v>
      </c>
      <c r="G39" s="10">
        <v>571.20000000000005</v>
      </c>
      <c r="H39" s="11"/>
      <c r="I39" s="10">
        <f t="shared" si="0"/>
        <v>49.23</v>
      </c>
      <c r="J39" s="10">
        <f t="shared" si="1"/>
        <v>761.6</v>
      </c>
      <c r="K39" s="10">
        <v>94.8</v>
      </c>
      <c r="L39" s="1" t="s">
        <v>37</v>
      </c>
      <c r="M39" s="10">
        <v>94.44</v>
      </c>
      <c r="N39" s="10">
        <v>49.23</v>
      </c>
      <c r="O39" s="1" t="s">
        <v>38</v>
      </c>
      <c r="P39" s="10">
        <v>106.33</v>
      </c>
      <c r="Q39" s="10">
        <v>100.96</v>
      </c>
      <c r="R39" s="1" t="s">
        <v>39</v>
      </c>
      <c r="S39" s="10">
        <v>111.55</v>
      </c>
      <c r="T39" s="10">
        <v>98.59</v>
      </c>
      <c r="U39" s="10">
        <v>77.58</v>
      </c>
      <c r="V39" s="1" t="s">
        <v>39</v>
      </c>
      <c r="W39" s="10">
        <f t="shared" si="2"/>
        <v>685.43999999999994</v>
      </c>
      <c r="X39" s="1" t="s">
        <v>39</v>
      </c>
      <c r="Y39" s="10">
        <f t="shared" si="3"/>
        <v>552.16</v>
      </c>
      <c r="Z39" s="10">
        <v>102.384</v>
      </c>
      <c r="AA39" s="10">
        <f t="shared" si="4"/>
        <v>761.6</v>
      </c>
      <c r="AB39" s="10">
        <f t="shared" si="5"/>
        <v>761.6</v>
      </c>
      <c r="AC39" s="10">
        <f t="shared" si="6"/>
        <v>761.6</v>
      </c>
      <c r="AD39" s="10">
        <f t="shared" si="7"/>
        <v>761.6</v>
      </c>
      <c r="AE39" s="10">
        <f t="shared" si="8"/>
        <v>761.6</v>
      </c>
      <c r="AF39" s="1" t="s">
        <v>40</v>
      </c>
      <c r="AG39" s="1" t="s">
        <v>39</v>
      </c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</row>
    <row r="40" spans="1:50" ht="15.75" x14ac:dyDescent="0.25">
      <c r="A40" s="1" t="s">
        <v>34</v>
      </c>
      <c r="B40" s="1" t="s">
        <v>71</v>
      </c>
      <c r="C40" s="1">
        <v>62369</v>
      </c>
      <c r="D40" s="1" t="str">
        <f>+C40&amp;BW40</f>
        <v>62369</v>
      </c>
      <c r="E40" s="1" t="s">
        <v>53</v>
      </c>
      <c r="F40" s="10">
        <v>2293</v>
      </c>
      <c r="G40" s="10">
        <v>1375.8</v>
      </c>
      <c r="H40" s="11"/>
      <c r="I40" s="10">
        <f t="shared" si="0"/>
        <v>631.61</v>
      </c>
      <c r="J40" s="10">
        <f t="shared" si="1"/>
        <v>1834.4</v>
      </c>
      <c r="K40" s="10">
        <v>1216.2</v>
      </c>
      <c r="L40" s="1" t="s">
        <v>37</v>
      </c>
      <c r="M40" s="10">
        <v>1211.54</v>
      </c>
      <c r="N40" s="10">
        <v>631.61</v>
      </c>
      <c r="O40" s="1" t="s">
        <v>38</v>
      </c>
      <c r="P40" s="10">
        <v>1364.17</v>
      </c>
      <c r="Q40" s="10">
        <v>1295.25</v>
      </c>
      <c r="R40" s="1" t="s">
        <v>39</v>
      </c>
      <c r="S40" s="10">
        <v>1431.06</v>
      </c>
      <c r="T40" s="10">
        <v>1264.8499999999999</v>
      </c>
      <c r="U40" s="10">
        <v>995.26</v>
      </c>
      <c r="V40" s="1" t="s">
        <v>39</v>
      </c>
      <c r="W40" s="10">
        <f t="shared" si="2"/>
        <v>1650.96</v>
      </c>
      <c r="X40" s="1" t="s">
        <v>39</v>
      </c>
      <c r="Y40" s="10">
        <f t="shared" si="3"/>
        <v>1329.9399999999998</v>
      </c>
      <c r="Z40" s="10">
        <v>1313.4960000000001</v>
      </c>
      <c r="AA40" s="10">
        <f t="shared" si="4"/>
        <v>1834.4</v>
      </c>
      <c r="AB40" s="10">
        <f t="shared" si="5"/>
        <v>1834.4</v>
      </c>
      <c r="AC40" s="10">
        <f t="shared" si="6"/>
        <v>1834.4</v>
      </c>
      <c r="AD40" s="10">
        <f t="shared" si="7"/>
        <v>1834.4</v>
      </c>
      <c r="AE40" s="10">
        <f t="shared" si="8"/>
        <v>1834.4</v>
      </c>
      <c r="AF40" s="1" t="s">
        <v>40</v>
      </c>
      <c r="AG40" s="1" t="s">
        <v>39</v>
      </c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</row>
    <row r="41" spans="1:50" ht="15.75" x14ac:dyDescent="0.25">
      <c r="A41" s="1" t="s">
        <v>34</v>
      </c>
      <c r="B41" s="1" t="s">
        <v>72</v>
      </c>
      <c r="C41" s="1">
        <v>62369</v>
      </c>
      <c r="D41" s="1" t="str">
        <f>+C41&amp;BW41</f>
        <v>62369</v>
      </c>
      <c r="E41" s="1" t="s">
        <v>53</v>
      </c>
      <c r="F41" s="10">
        <v>2293</v>
      </c>
      <c r="G41" s="10">
        <v>1375.8</v>
      </c>
      <c r="H41" s="11"/>
      <c r="I41" s="10">
        <f t="shared" si="0"/>
        <v>631.61</v>
      </c>
      <c r="J41" s="10">
        <f t="shared" si="1"/>
        <v>1834.4</v>
      </c>
      <c r="K41" s="10">
        <v>1216.2</v>
      </c>
      <c r="L41" s="1" t="s">
        <v>37</v>
      </c>
      <c r="M41" s="10">
        <v>1211.54</v>
      </c>
      <c r="N41" s="10">
        <v>631.61</v>
      </c>
      <c r="O41" s="1" t="s">
        <v>38</v>
      </c>
      <c r="P41" s="10">
        <v>1364.17</v>
      </c>
      <c r="Q41" s="10">
        <v>1295.25</v>
      </c>
      <c r="R41" s="1" t="s">
        <v>39</v>
      </c>
      <c r="S41" s="10">
        <v>1431.06</v>
      </c>
      <c r="T41" s="10">
        <v>1264.8499999999999</v>
      </c>
      <c r="U41" s="10">
        <v>995.26</v>
      </c>
      <c r="V41" s="1" t="s">
        <v>39</v>
      </c>
      <c r="W41" s="10">
        <f t="shared" si="2"/>
        <v>1650.96</v>
      </c>
      <c r="X41" s="1" t="s">
        <v>39</v>
      </c>
      <c r="Y41" s="10">
        <f t="shared" si="3"/>
        <v>1329.9399999999998</v>
      </c>
      <c r="Z41" s="10">
        <v>1313.4960000000001</v>
      </c>
      <c r="AA41" s="10">
        <f t="shared" si="4"/>
        <v>1834.4</v>
      </c>
      <c r="AB41" s="10">
        <f t="shared" si="5"/>
        <v>1834.4</v>
      </c>
      <c r="AC41" s="10">
        <f t="shared" si="6"/>
        <v>1834.4</v>
      </c>
      <c r="AD41" s="10">
        <f t="shared" si="7"/>
        <v>1834.4</v>
      </c>
      <c r="AE41" s="10">
        <f t="shared" si="8"/>
        <v>1834.4</v>
      </c>
      <c r="AF41" s="1" t="s">
        <v>40</v>
      </c>
      <c r="AG41" s="1" t="s">
        <v>39</v>
      </c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spans="1:50" ht="15.75" x14ac:dyDescent="0.25">
      <c r="A42" s="1" t="s">
        <v>34</v>
      </c>
      <c r="B42" s="1" t="s">
        <v>73</v>
      </c>
      <c r="C42" s="1">
        <v>62369</v>
      </c>
      <c r="D42" s="1" t="str">
        <f>+C42&amp;BP42</f>
        <v>62369</v>
      </c>
      <c r="E42" s="1" t="s">
        <v>35</v>
      </c>
      <c r="F42" s="10">
        <v>2293</v>
      </c>
      <c r="G42" s="10">
        <v>1375.8</v>
      </c>
      <c r="H42" s="11"/>
      <c r="I42" s="10">
        <f t="shared" si="0"/>
        <v>53.28</v>
      </c>
      <c r="J42" s="10">
        <f t="shared" si="1"/>
        <v>1834.4</v>
      </c>
      <c r="K42" s="10">
        <v>102.6</v>
      </c>
      <c r="L42" s="1" t="s">
        <v>37</v>
      </c>
      <c r="M42" s="10">
        <v>102.21</v>
      </c>
      <c r="N42" s="10">
        <v>53.28</v>
      </c>
      <c r="O42" s="1" t="s">
        <v>38</v>
      </c>
      <c r="P42" s="10">
        <v>115.08</v>
      </c>
      <c r="Q42" s="10">
        <v>109.27</v>
      </c>
      <c r="R42" s="1" t="s">
        <v>39</v>
      </c>
      <c r="S42" s="10">
        <v>120.73</v>
      </c>
      <c r="T42" s="10">
        <v>106.7</v>
      </c>
      <c r="U42" s="10">
        <v>83.96</v>
      </c>
      <c r="V42" s="1" t="s">
        <v>39</v>
      </c>
      <c r="W42" s="10">
        <f t="shared" si="2"/>
        <v>1650.96</v>
      </c>
      <c r="X42" s="1" t="s">
        <v>39</v>
      </c>
      <c r="Y42" s="10">
        <f t="shared" si="3"/>
        <v>1329.9399999999998</v>
      </c>
      <c r="Z42" s="10">
        <v>110.80800000000001</v>
      </c>
      <c r="AA42" s="10">
        <f t="shared" si="4"/>
        <v>1834.4</v>
      </c>
      <c r="AB42" s="10">
        <f t="shared" si="5"/>
        <v>1834.4</v>
      </c>
      <c r="AC42" s="10">
        <f t="shared" si="6"/>
        <v>1834.4</v>
      </c>
      <c r="AD42" s="10">
        <f t="shared" si="7"/>
        <v>1834.4</v>
      </c>
      <c r="AE42" s="10">
        <f t="shared" si="8"/>
        <v>1834.4</v>
      </c>
      <c r="AF42" s="1" t="s">
        <v>40</v>
      </c>
      <c r="AG42" s="1" t="s">
        <v>39</v>
      </c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</row>
    <row r="43" spans="1:50" ht="15.75" x14ac:dyDescent="0.25">
      <c r="A43" s="1" t="s">
        <v>34</v>
      </c>
      <c r="B43" s="1" t="s">
        <v>74</v>
      </c>
      <c r="C43" s="1">
        <v>62370</v>
      </c>
      <c r="D43" s="1" t="str">
        <f>+C43&amp;BP43</f>
        <v>62370</v>
      </c>
      <c r="E43" s="1" t="s">
        <v>35</v>
      </c>
      <c r="F43" s="10">
        <v>230</v>
      </c>
      <c r="G43" s="10">
        <v>138</v>
      </c>
      <c r="H43" s="11"/>
      <c r="I43" s="10">
        <f t="shared" si="0"/>
        <v>64.19</v>
      </c>
      <c r="J43" s="10">
        <f t="shared" si="1"/>
        <v>184</v>
      </c>
      <c r="K43" s="10">
        <v>123.6</v>
      </c>
      <c r="L43" s="1" t="s">
        <v>37</v>
      </c>
      <c r="M43" s="10">
        <v>123.13</v>
      </c>
      <c r="N43" s="10">
        <v>64.19</v>
      </c>
      <c r="O43" s="1" t="s">
        <v>38</v>
      </c>
      <c r="P43" s="10">
        <v>138.63999999999999</v>
      </c>
      <c r="Q43" s="10">
        <v>131.63</v>
      </c>
      <c r="R43" s="1" t="s">
        <v>39</v>
      </c>
      <c r="S43" s="10">
        <v>145.44</v>
      </c>
      <c r="T43" s="10">
        <v>128.54</v>
      </c>
      <c r="U43" s="10">
        <v>101.15</v>
      </c>
      <c r="V43" s="1" t="s">
        <v>39</v>
      </c>
      <c r="W43" s="10">
        <f t="shared" si="2"/>
        <v>165.6</v>
      </c>
      <c r="X43" s="1" t="s">
        <v>39</v>
      </c>
      <c r="Y43" s="10">
        <f t="shared" si="3"/>
        <v>133.39999999999998</v>
      </c>
      <c r="Z43" s="10">
        <v>133.488</v>
      </c>
      <c r="AA43" s="10">
        <f t="shared" si="4"/>
        <v>184</v>
      </c>
      <c r="AB43" s="10">
        <f t="shared" si="5"/>
        <v>184</v>
      </c>
      <c r="AC43" s="10">
        <f t="shared" si="6"/>
        <v>184</v>
      </c>
      <c r="AD43" s="10">
        <f t="shared" si="7"/>
        <v>184</v>
      </c>
      <c r="AE43" s="10">
        <f t="shared" si="8"/>
        <v>184</v>
      </c>
      <c r="AF43" s="1" t="s">
        <v>40</v>
      </c>
      <c r="AG43" s="1" t="s">
        <v>39</v>
      </c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</row>
    <row r="44" spans="1:50" ht="15.75" x14ac:dyDescent="0.25">
      <c r="A44" s="1" t="s">
        <v>34</v>
      </c>
      <c r="B44" s="1" t="s">
        <v>75</v>
      </c>
      <c r="C44" s="1">
        <v>64640</v>
      </c>
      <c r="D44" s="1" t="str">
        <f>+C44&amp;BP44</f>
        <v>64640</v>
      </c>
      <c r="E44" s="1" t="s">
        <v>35</v>
      </c>
      <c r="F44" s="10">
        <v>1428</v>
      </c>
      <c r="G44" s="10">
        <v>856.8</v>
      </c>
      <c r="H44" s="11"/>
      <c r="I44" s="10">
        <f t="shared" si="0"/>
        <v>218.74</v>
      </c>
      <c r="J44" s="10">
        <f t="shared" si="1"/>
        <v>1142.4000000000001</v>
      </c>
      <c r="K44" s="10">
        <v>421.2</v>
      </c>
      <c r="L44" s="1" t="s">
        <v>37</v>
      </c>
      <c r="M44" s="10">
        <v>419.59</v>
      </c>
      <c r="N44" s="10">
        <v>218.74</v>
      </c>
      <c r="O44" s="1" t="s">
        <v>38</v>
      </c>
      <c r="P44" s="10">
        <v>472.45</v>
      </c>
      <c r="Q44" s="10">
        <v>448.58</v>
      </c>
      <c r="R44" s="1" t="s">
        <v>39</v>
      </c>
      <c r="S44" s="10">
        <v>495.61</v>
      </c>
      <c r="T44" s="10">
        <v>438.05</v>
      </c>
      <c r="U44" s="10">
        <v>344.68</v>
      </c>
      <c r="V44" s="1" t="s">
        <v>39</v>
      </c>
      <c r="W44" s="10">
        <f t="shared" si="2"/>
        <v>1028.1599999999999</v>
      </c>
      <c r="X44" s="1" t="s">
        <v>39</v>
      </c>
      <c r="Y44" s="10">
        <f t="shared" si="3"/>
        <v>828.2399999999999</v>
      </c>
      <c r="Z44" s="10">
        <v>454.89600000000002</v>
      </c>
      <c r="AA44" s="10">
        <f t="shared" si="4"/>
        <v>1142.4000000000001</v>
      </c>
      <c r="AB44" s="10">
        <f t="shared" si="5"/>
        <v>1142.4000000000001</v>
      </c>
      <c r="AC44" s="10">
        <f t="shared" si="6"/>
        <v>1142.4000000000001</v>
      </c>
      <c r="AD44" s="10">
        <f t="shared" si="7"/>
        <v>1142.4000000000001</v>
      </c>
      <c r="AE44" s="10">
        <f t="shared" si="8"/>
        <v>1142.4000000000001</v>
      </c>
      <c r="AF44" s="1" t="s">
        <v>40</v>
      </c>
      <c r="AG44" s="1" t="s">
        <v>39</v>
      </c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</row>
    <row r="45" spans="1:50" ht="15.75" x14ac:dyDescent="0.25">
      <c r="A45" s="1" t="s">
        <v>34</v>
      </c>
      <c r="B45" s="1" t="s">
        <v>76</v>
      </c>
      <c r="C45" s="1">
        <v>64642</v>
      </c>
      <c r="D45" s="1" t="str">
        <f>+C45&amp;BW45</f>
        <v>64642</v>
      </c>
      <c r="E45" s="1" t="s">
        <v>53</v>
      </c>
      <c r="F45" s="10">
        <v>337</v>
      </c>
      <c r="G45" s="10">
        <v>202.2</v>
      </c>
      <c r="H45" s="11"/>
      <c r="I45" s="10">
        <f t="shared" si="0"/>
        <v>195.45999999999998</v>
      </c>
      <c r="J45" s="10">
        <f t="shared" si="1"/>
        <v>533.03</v>
      </c>
      <c r="K45" s="10">
        <v>453</v>
      </c>
      <c r="L45" s="1" t="s">
        <v>37</v>
      </c>
      <c r="M45" s="10">
        <v>451.26</v>
      </c>
      <c r="N45" s="10">
        <v>235.26</v>
      </c>
      <c r="O45" s="1" t="s">
        <v>38</v>
      </c>
      <c r="P45" s="10">
        <v>508.12</v>
      </c>
      <c r="Q45" s="10">
        <v>482.45</v>
      </c>
      <c r="R45" s="1" t="s">
        <v>39</v>
      </c>
      <c r="S45" s="10">
        <v>533.03</v>
      </c>
      <c r="T45" s="10">
        <v>471.12</v>
      </c>
      <c r="U45" s="10">
        <v>370.71</v>
      </c>
      <c r="V45" s="1" t="s">
        <v>39</v>
      </c>
      <c r="W45" s="10">
        <f t="shared" si="2"/>
        <v>242.64</v>
      </c>
      <c r="X45" s="1" t="s">
        <v>39</v>
      </c>
      <c r="Y45" s="10">
        <f t="shared" si="3"/>
        <v>195.45999999999998</v>
      </c>
      <c r="Z45" s="10">
        <v>489.24</v>
      </c>
      <c r="AA45" s="10">
        <f t="shared" si="4"/>
        <v>269.60000000000002</v>
      </c>
      <c r="AB45" s="10">
        <f t="shared" si="5"/>
        <v>269.60000000000002</v>
      </c>
      <c r="AC45" s="10">
        <f t="shared" si="6"/>
        <v>269.60000000000002</v>
      </c>
      <c r="AD45" s="10">
        <f t="shared" si="7"/>
        <v>269.60000000000002</v>
      </c>
      <c r="AE45" s="10">
        <f t="shared" si="8"/>
        <v>269.60000000000002</v>
      </c>
      <c r="AF45" s="1" t="s">
        <v>40</v>
      </c>
      <c r="AG45" s="1" t="s">
        <v>39</v>
      </c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</row>
    <row r="46" spans="1:50" ht="15.75" x14ac:dyDescent="0.25">
      <c r="A46" s="1" t="s">
        <v>34</v>
      </c>
      <c r="B46" s="1" t="s">
        <v>77</v>
      </c>
      <c r="C46" s="1">
        <v>64642</v>
      </c>
      <c r="D46" s="1" t="str">
        <f>+C46&amp;BP46</f>
        <v>64642</v>
      </c>
      <c r="E46" s="1" t="s">
        <v>35</v>
      </c>
      <c r="F46" s="10">
        <v>337</v>
      </c>
      <c r="G46" s="10">
        <v>202.2</v>
      </c>
      <c r="H46" s="11"/>
      <c r="I46" s="10">
        <f t="shared" si="0"/>
        <v>134.61000000000001</v>
      </c>
      <c r="J46" s="10">
        <f t="shared" si="1"/>
        <v>304.99</v>
      </c>
      <c r="K46" s="10">
        <v>259.2</v>
      </c>
      <c r="L46" s="1" t="s">
        <v>37</v>
      </c>
      <c r="M46" s="10">
        <v>258.20999999999998</v>
      </c>
      <c r="N46" s="10">
        <v>134.61000000000001</v>
      </c>
      <c r="O46" s="1" t="s">
        <v>38</v>
      </c>
      <c r="P46" s="10">
        <v>290.74</v>
      </c>
      <c r="Q46" s="10">
        <v>276.05</v>
      </c>
      <c r="R46" s="1" t="s">
        <v>39</v>
      </c>
      <c r="S46" s="10">
        <v>304.99</v>
      </c>
      <c r="T46" s="10">
        <v>269.57</v>
      </c>
      <c r="U46" s="10">
        <v>212.11</v>
      </c>
      <c r="V46" s="1" t="s">
        <v>39</v>
      </c>
      <c r="W46" s="10">
        <f t="shared" si="2"/>
        <v>242.64</v>
      </c>
      <c r="X46" s="1" t="s">
        <v>39</v>
      </c>
      <c r="Y46" s="10">
        <f t="shared" si="3"/>
        <v>195.45999999999998</v>
      </c>
      <c r="Z46" s="10">
        <v>279.93599999999998</v>
      </c>
      <c r="AA46" s="10">
        <f t="shared" si="4"/>
        <v>269.60000000000002</v>
      </c>
      <c r="AB46" s="10">
        <f t="shared" si="5"/>
        <v>269.60000000000002</v>
      </c>
      <c r="AC46" s="10">
        <f t="shared" si="6"/>
        <v>269.60000000000002</v>
      </c>
      <c r="AD46" s="10">
        <f t="shared" si="7"/>
        <v>269.60000000000002</v>
      </c>
      <c r="AE46" s="10">
        <f t="shared" si="8"/>
        <v>269.60000000000002</v>
      </c>
      <c r="AF46" s="1" t="s">
        <v>40</v>
      </c>
      <c r="AG46" s="1" t="s">
        <v>39</v>
      </c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</row>
    <row r="47" spans="1:50" ht="15.75" x14ac:dyDescent="0.25">
      <c r="A47" s="1" t="s">
        <v>34</v>
      </c>
      <c r="B47" s="1" t="s">
        <v>78</v>
      </c>
      <c r="C47" s="1">
        <v>64643</v>
      </c>
      <c r="D47" s="1" t="str">
        <f>+C47&amp;BW47</f>
        <v>64643</v>
      </c>
      <c r="E47" s="1" t="s">
        <v>53</v>
      </c>
      <c r="F47" s="10">
        <v>529</v>
      </c>
      <c r="G47" s="10">
        <v>317.39999999999998</v>
      </c>
      <c r="H47" s="11"/>
      <c r="I47" s="10">
        <f t="shared" si="0"/>
        <v>130.56</v>
      </c>
      <c r="J47" s="10">
        <f t="shared" si="1"/>
        <v>423.20000000000005</v>
      </c>
      <c r="K47" s="10">
        <v>251.4</v>
      </c>
      <c r="L47" s="1" t="s">
        <v>37</v>
      </c>
      <c r="M47" s="10">
        <v>250.44</v>
      </c>
      <c r="N47" s="10">
        <v>130.56</v>
      </c>
      <c r="O47" s="1" t="s">
        <v>38</v>
      </c>
      <c r="P47" s="10">
        <v>281.99</v>
      </c>
      <c r="Q47" s="10">
        <v>267.74</v>
      </c>
      <c r="R47" s="1" t="s">
        <v>39</v>
      </c>
      <c r="S47" s="10">
        <v>295.81</v>
      </c>
      <c r="T47" s="10">
        <v>261.45999999999998</v>
      </c>
      <c r="U47" s="10">
        <v>205.73</v>
      </c>
      <c r="V47" s="1" t="s">
        <v>39</v>
      </c>
      <c r="W47" s="10">
        <f t="shared" si="2"/>
        <v>380.88</v>
      </c>
      <c r="X47" s="1" t="s">
        <v>39</v>
      </c>
      <c r="Y47" s="10">
        <f t="shared" si="3"/>
        <v>306.82</v>
      </c>
      <c r="Z47" s="10">
        <v>271.512</v>
      </c>
      <c r="AA47" s="10">
        <f t="shared" si="4"/>
        <v>423.20000000000005</v>
      </c>
      <c r="AB47" s="10">
        <f t="shared" si="5"/>
        <v>423.20000000000005</v>
      </c>
      <c r="AC47" s="10">
        <f t="shared" si="6"/>
        <v>423.20000000000005</v>
      </c>
      <c r="AD47" s="10">
        <f t="shared" si="7"/>
        <v>423.20000000000005</v>
      </c>
      <c r="AE47" s="10">
        <f t="shared" si="8"/>
        <v>423.20000000000005</v>
      </c>
      <c r="AF47" s="1" t="s">
        <v>40</v>
      </c>
      <c r="AG47" s="1" t="s">
        <v>39</v>
      </c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</row>
    <row r="48" spans="1:50" ht="15.75" x14ac:dyDescent="0.25">
      <c r="A48" s="1" t="s">
        <v>34</v>
      </c>
      <c r="B48" s="1" t="s">
        <v>79</v>
      </c>
      <c r="C48" s="1">
        <v>64643</v>
      </c>
      <c r="D48" s="1" t="str">
        <f>+C48&amp;BP48</f>
        <v>64643</v>
      </c>
      <c r="E48" s="1" t="s">
        <v>35</v>
      </c>
      <c r="F48" s="10">
        <v>529</v>
      </c>
      <c r="G48" s="10">
        <v>317.39999999999998</v>
      </c>
      <c r="H48" s="11"/>
      <c r="I48" s="10">
        <f t="shared" si="0"/>
        <v>95.35</v>
      </c>
      <c r="J48" s="10">
        <f t="shared" si="1"/>
        <v>423.20000000000005</v>
      </c>
      <c r="K48" s="10">
        <v>183.6</v>
      </c>
      <c r="L48" s="1" t="s">
        <v>37</v>
      </c>
      <c r="M48" s="10">
        <v>182.9</v>
      </c>
      <c r="N48" s="10">
        <v>95.35</v>
      </c>
      <c r="O48" s="1" t="s">
        <v>38</v>
      </c>
      <c r="P48" s="10">
        <v>205.94</v>
      </c>
      <c r="Q48" s="10">
        <v>195.53</v>
      </c>
      <c r="R48" s="1" t="s">
        <v>39</v>
      </c>
      <c r="S48" s="10">
        <v>216.04</v>
      </c>
      <c r="T48" s="10">
        <v>190.94</v>
      </c>
      <c r="U48" s="10">
        <v>150.25</v>
      </c>
      <c r="V48" s="1" t="s">
        <v>39</v>
      </c>
      <c r="W48" s="10">
        <f t="shared" si="2"/>
        <v>380.88</v>
      </c>
      <c r="X48" s="1" t="s">
        <v>39</v>
      </c>
      <c r="Y48" s="10">
        <f t="shared" si="3"/>
        <v>306.82</v>
      </c>
      <c r="Z48" s="10">
        <v>198.28800000000001</v>
      </c>
      <c r="AA48" s="10">
        <f t="shared" si="4"/>
        <v>423.20000000000005</v>
      </c>
      <c r="AB48" s="10">
        <f t="shared" si="5"/>
        <v>423.20000000000005</v>
      </c>
      <c r="AC48" s="10">
        <f t="shared" si="6"/>
        <v>423.20000000000005</v>
      </c>
      <c r="AD48" s="10">
        <f t="shared" si="7"/>
        <v>423.20000000000005</v>
      </c>
      <c r="AE48" s="10">
        <f t="shared" si="8"/>
        <v>423.20000000000005</v>
      </c>
      <c r="AF48" s="1" t="s">
        <v>40</v>
      </c>
      <c r="AG48" s="1" t="s">
        <v>39</v>
      </c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</row>
    <row r="49" spans="1:50" ht="15.75" x14ac:dyDescent="0.25">
      <c r="A49" s="1" t="s">
        <v>34</v>
      </c>
      <c r="B49" s="1" t="s">
        <v>80</v>
      </c>
      <c r="C49" s="1">
        <v>64644</v>
      </c>
      <c r="D49" s="1" t="str">
        <f>+C49&amp;BW49</f>
        <v>64644</v>
      </c>
      <c r="E49" s="1" t="s">
        <v>53</v>
      </c>
      <c r="F49" s="10">
        <v>397</v>
      </c>
      <c r="G49" s="10">
        <v>238.2</v>
      </c>
      <c r="H49" s="11"/>
      <c r="I49" s="10">
        <f t="shared" si="0"/>
        <v>230.26</v>
      </c>
      <c r="J49" s="10">
        <f t="shared" si="1"/>
        <v>576.1</v>
      </c>
      <c r="K49" s="10">
        <v>489.6</v>
      </c>
      <c r="L49" s="1" t="s">
        <v>37</v>
      </c>
      <c r="M49" s="10">
        <v>487.72</v>
      </c>
      <c r="N49" s="10">
        <v>254.27</v>
      </c>
      <c r="O49" s="1" t="s">
        <v>38</v>
      </c>
      <c r="P49" s="10">
        <v>549.16999999999996</v>
      </c>
      <c r="Q49" s="10">
        <v>521.41999999999996</v>
      </c>
      <c r="R49" s="1" t="s">
        <v>39</v>
      </c>
      <c r="S49" s="10">
        <v>576.1</v>
      </c>
      <c r="T49" s="10">
        <v>509.18</v>
      </c>
      <c r="U49" s="10">
        <v>400.66</v>
      </c>
      <c r="V49" s="1" t="s">
        <v>39</v>
      </c>
      <c r="W49" s="10">
        <f t="shared" si="2"/>
        <v>285.83999999999997</v>
      </c>
      <c r="X49" s="1" t="s">
        <v>39</v>
      </c>
      <c r="Y49" s="10">
        <f t="shared" si="3"/>
        <v>230.26</v>
      </c>
      <c r="Z49" s="10">
        <v>528.76800000000003</v>
      </c>
      <c r="AA49" s="10">
        <f t="shared" si="4"/>
        <v>317.60000000000002</v>
      </c>
      <c r="AB49" s="10">
        <f t="shared" si="5"/>
        <v>317.60000000000002</v>
      </c>
      <c r="AC49" s="10">
        <f t="shared" si="6"/>
        <v>317.60000000000002</v>
      </c>
      <c r="AD49" s="10">
        <f t="shared" si="7"/>
        <v>317.60000000000002</v>
      </c>
      <c r="AE49" s="10">
        <f t="shared" si="8"/>
        <v>317.60000000000002</v>
      </c>
      <c r="AF49" s="1" t="s">
        <v>40</v>
      </c>
      <c r="AG49" s="1" t="s">
        <v>39</v>
      </c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</row>
    <row r="50" spans="1:50" ht="15.75" x14ac:dyDescent="0.25">
      <c r="A50" s="1" t="s">
        <v>64</v>
      </c>
      <c r="B50" s="1" t="s">
        <v>81</v>
      </c>
      <c r="C50" s="1">
        <v>70250</v>
      </c>
      <c r="D50" s="1" t="str">
        <f>+C50&amp;BW50</f>
        <v>70250</v>
      </c>
      <c r="E50" s="1" t="s">
        <v>53</v>
      </c>
      <c r="F50" s="10">
        <v>494</v>
      </c>
      <c r="G50" s="10">
        <v>296.39999999999998</v>
      </c>
      <c r="H50" s="11"/>
      <c r="I50" s="10">
        <f t="shared" si="0"/>
        <v>124.64</v>
      </c>
      <c r="J50" s="10">
        <f t="shared" si="1"/>
        <v>395.20000000000005</v>
      </c>
      <c r="K50" s="10">
        <v>240</v>
      </c>
      <c r="L50" s="1" t="s">
        <v>37</v>
      </c>
      <c r="M50" s="10">
        <v>239.08</v>
      </c>
      <c r="N50" s="10">
        <v>124.64</v>
      </c>
      <c r="O50" s="1" t="s">
        <v>38</v>
      </c>
      <c r="P50" s="10">
        <v>269.2</v>
      </c>
      <c r="Q50" s="10">
        <v>255.6</v>
      </c>
      <c r="R50" s="1" t="s">
        <v>39</v>
      </c>
      <c r="S50" s="10">
        <v>282.39999999999998</v>
      </c>
      <c r="T50" s="10">
        <v>249.6</v>
      </c>
      <c r="U50" s="10">
        <v>196.4</v>
      </c>
      <c r="V50" s="1" t="s">
        <v>39</v>
      </c>
      <c r="W50" s="10">
        <f t="shared" si="2"/>
        <v>355.68</v>
      </c>
      <c r="X50" s="1" t="s">
        <v>39</v>
      </c>
      <c r="Y50" s="10">
        <f t="shared" si="3"/>
        <v>286.52</v>
      </c>
      <c r="Z50" s="10">
        <v>259.20000000000005</v>
      </c>
      <c r="AA50" s="10">
        <f t="shared" si="4"/>
        <v>395.20000000000005</v>
      </c>
      <c r="AB50" s="10">
        <f t="shared" si="5"/>
        <v>395.20000000000005</v>
      </c>
      <c r="AC50" s="10">
        <f t="shared" si="6"/>
        <v>395.20000000000005</v>
      </c>
      <c r="AD50" s="10">
        <f t="shared" si="7"/>
        <v>395.20000000000005</v>
      </c>
      <c r="AE50" s="10">
        <f t="shared" si="8"/>
        <v>395.20000000000005</v>
      </c>
      <c r="AF50" s="1" t="s">
        <v>40</v>
      </c>
      <c r="AG50" s="1" t="s">
        <v>39</v>
      </c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</row>
    <row r="51" spans="1:50" ht="15.75" x14ac:dyDescent="0.25">
      <c r="A51" s="1" t="s">
        <v>64</v>
      </c>
      <c r="B51" s="1" t="s">
        <v>82</v>
      </c>
      <c r="C51" s="1">
        <v>70250</v>
      </c>
      <c r="D51" s="1" t="str">
        <f>+C51&amp;BW51</f>
        <v>70250</v>
      </c>
      <c r="E51" s="1" t="s">
        <v>53</v>
      </c>
      <c r="F51" s="10">
        <v>494</v>
      </c>
      <c r="G51" s="10">
        <v>296.39999999999998</v>
      </c>
      <c r="H51" s="11"/>
      <c r="I51" s="10">
        <f t="shared" si="0"/>
        <v>124.64</v>
      </c>
      <c r="J51" s="10">
        <f t="shared" si="1"/>
        <v>395.20000000000005</v>
      </c>
      <c r="K51" s="10">
        <v>240</v>
      </c>
      <c r="L51" s="1" t="s">
        <v>37</v>
      </c>
      <c r="M51" s="10">
        <v>239.08</v>
      </c>
      <c r="N51" s="10">
        <v>124.64</v>
      </c>
      <c r="O51" s="1" t="s">
        <v>38</v>
      </c>
      <c r="P51" s="10">
        <v>269.2</v>
      </c>
      <c r="Q51" s="10">
        <v>255.6</v>
      </c>
      <c r="R51" s="1" t="s">
        <v>39</v>
      </c>
      <c r="S51" s="10">
        <v>282.39999999999998</v>
      </c>
      <c r="T51" s="10">
        <v>249.6</v>
      </c>
      <c r="U51" s="10">
        <v>196.4</v>
      </c>
      <c r="V51" s="1" t="s">
        <v>39</v>
      </c>
      <c r="W51" s="10">
        <f t="shared" si="2"/>
        <v>355.68</v>
      </c>
      <c r="X51" s="1" t="s">
        <v>39</v>
      </c>
      <c r="Y51" s="10">
        <f t="shared" si="3"/>
        <v>286.52</v>
      </c>
      <c r="Z51" s="10">
        <v>259.20000000000005</v>
      </c>
      <c r="AA51" s="10">
        <f t="shared" si="4"/>
        <v>395.20000000000005</v>
      </c>
      <c r="AB51" s="10">
        <f t="shared" si="5"/>
        <v>395.20000000000005</v>
      </c>
      <c r="AC51" s="10">
        <f t="shared" si="6"/>
        <v>395.20000000000005</v>
      </c>
      <c r="AD51" s="10">
        <f t="shared" si="7"/>
        <v>395.20000000000005</v>
      </c>
      <c r="AE51" s="10">
        <f t="shared" si="8"/>
        <v>395.20000000000005</v>
      </c>
      <c r="AF51" s="1" t="s">
        <v>40</v>
      </c>
      <c r="AG51" s="1" t="s">
        <v>39</v>
      </c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</row>
    <row r="52" spans="1:50" ht="15.75" x14ac:dyDescent="0.25">
      <c r="A52" s="1" t="s">
        <v>64</v>
      </c>
      <c r="B52" s="1" t="s">
        <v>83</v>
      </c>
      <c r="C52" s="1">
        <v>70320</v>
      </c>
      <c r="D52" s="1" t="str">
        <f>+C52&amp;BW52</f>
        <v>70320</v>
      </c>
      <c r="E52" s="1" t="s">
        <v>53</v>
      </c>
      <c r="F52" s="10">
        <v>436</v>
      </c>
      <c r="G52" s="10">
        <v>261.60000000000002</v>
      </c>
      <c r="H52" s="11"/>
      <c r="I52" s="10">
        <f t="shared" si="0"/>
        <v>107.81</v>
      </c>
      <c r="J52" s="10">
        <f t="shared" si="1"/>
        <v>348.8</v>
      </c>
      <c r="K52" s="10">
        <v>207.6</v>
      </c>
      <c r="L52" s="1" t="s">
        <v>37</v>
      </c>
      <c r="M52" s="10">
        <v>206.8</v>
      </c>
      <c r="N52" s="10">
        <v>107.81</v>
      </c>
      <c r="O52" s="1" t="s">
        <v>38</v>
      </c>
      <c r="P52" s="10">
        <v>232.86</v>
      </c>
      <c r="Q52" s="10">
        <v>221.09</v>
      </c>
      <c r="R52" s="1" t="s">
        <v>39</v>
      </c>
      <c r="S52" s="10">
        <v>244.28</v>
      </c>
      <c r="T52" s="10">
        <v>215.9</v>
      </c>
      <c r="U52" s="10">
        <v>169.89</v>
      </c>
      <c r="V52" s="1" t="s">
        <v>39</v>
      </c>
      <c r="W52" s="10">
        <f t="shared" si="2"/>
        <v>313.92</v>
      </c>
      <c r="X52" s="1" t="s">
        <v>39</v>
      </c>
      <c r="Y52" s="10">
        <f t="shared" si="3"/>
        <v>252.88</v>
      </c>
      <c r="Z52" s="10">
        <v>224.208</v>
      </c>
      <c r="AA52" s="10">
        <f t="shared" si="4"/>
        <v>348.8</v>
      </c>
      <c r="AB52" s="10">
        <f t="shared" si="5"/>
        <v>348.8</v>
      </c>
      <c r="AC52" s="10">
        <f t="shared" si="6"/>
        <v>348.8</v>
      </c>
      <c r="AD52" s="10">
        <f t="shared" si="7"/>
        <v>348.8</v>
      </c>
      <c r="AE52" s="10">
        <f t="shared" si="8"/>
        <v>348.8</v>
      </c>
      <c r="AF52" s="1" t="s">
        <v>40</v>
      </c>
      <c r="AG52" s="1" t="s">
        <v>39</v>
      </c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</row>
    <row r="53" spans="1:50" ht="15.75" x14ac:dyDescent="0.25">
      <c r="A53" s="1" t="s">
        <v>64</v>
      </c>
      <c r="B53" s="1" t="s">
        <v>84</v>
      </c>
      <c r="C53" s="1">
        <v>70350</v>
      </c>
      <c r="D53" s="1" t="str">
        <f>+C53&amp;BW53</f>
        <v>70350</v>
      </c>
      <c r="E53" s="1" t="s">
        <v>53</v>
      </c>
      <c r="F53" s="10">
        <v>572</v>
      </c>
      <c r="G53" s="10">
        <v>343.2</v>
      </c>
      <c r="H53" s="11"/>
      <c r="I53" s="10">
        <f t="shared" si="0"/>
        <v>141.47</v>
      </c>
      <c r="J53" s="10">
        <f t="shared" si="1"/>
        <v>457.6</v>
      </c>
      <c r="K53" s="10">
        <v>272.39999999999998</v>
      </c>
      <c r="L53" s="1" t="s">
        <v>37</v>
      </c>
      <c r="M53" s="10">
        <v>271.36</v>
      </c>
      <c r="N53" s="10">
        <v>141.47</v>
      </c>
      <c r="O53" s="1" t="s">
        <v>38</v>
      </c>
      <c r="P53" s="10">
        <v>305.54000000000002</v>
      </c>
      <c r="Q53" s="10">
        <v>290.11</v>
      </c>
      <c r="R53" s="1" t="s">
        <v>39</v>
      </c>
      <c r="S53" s="10">
        <v>320.52</v>
      </c>
      <c r="T53" s="10">
        <v>283.3</v>
      </c>
      <c r="U53" s="10">
        <v>222.91</v>
      </c>
      <c r="V53" s="1" t="s">
        <v>39</v>
      </c>
      <c r="W53" s="10">
        <f t="shared" si="2"/>
        <v>411.84</v>
      </c>
      <c r="X53" s="1" t="s">
        <v>39</v>
      </c>
      <c r="Y53" s="10">
        <f t="shared" si="3"/>
        <v>331.76</v>
      </c>
      <c r="Z53" s="10">
        <v>294.19200000000001</v>
      </c>
      <c r="AA53" s="10">
        <f t="shared" si="4"/>
        <v>457.6</v>
      </c>
      <c r="AB53" s="10">
        <f t="shared" si="5"/>
        <v>457.6</v>
      </c>
      <c r="AC53" s="10">
        <f t="shared" si="6"/>
        <v>457.6</v>
      </c>
      <c r="AD53" s="10">
        <f t="shared" si="7"/>
        <v>457.6</v>
      </c>
      <c r="AE53" s="10">
        <f t="shared" si="8"/>
        <v>457.6</v>
      </c>
      <c r="AF53" s="1" t="s">
        <v>40</v>
      </c>
      <c r="AG53" s="1" t="s">
        <v>39</v>
      </c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</row>
    <row r="54" spans="1:50" ht="15.75" x14ac:dyDescent="0.25">
      <c r="A54" s="1" t="s">
        <v>64</v>
      </c>
      <c r="B54" s="1" t="s">
        <v>85</v>
      </c>
      <c r="C54" s="1">
        <v>70450</v>
      </c>
      <c r="D54" s="1" t="str">
        <f>+C54&amp;BW54</f>
        <v>70450</v>
      </c>
      <c r="E54" s="1" t="s">
        <v>53</v>
      </c>
      <c r="F54" s="10">
        <v>2633</v>
      </c>
      <c r="G54" s="10">
        <v>1579.8</v>
      </c>
      <c r="H54" s="11"/>
      <c r="I54" s="10">
        <f t="shared" si="0"/>
        <v>667.76</v>
      </c>
      <c r="J54" s="10">
        <f t="shared" si="1"/>
        <v>2106.4</v>
      </c>
      <c r="K54" s="10">
        <v>1285.8</v>
      </c>
      <c r="L54" s="1" t="s">
        <v>37</v>
      </c>
      <c r="M54" s="10">
        <v>1280.8699999999999</v>
      </c>
      <c r="N54" s="10">
        <v>667.76</v>
      </c>
      <c r="O54" s="1" t="s">
        <v>38</v>
      </c>
      <c r="P54" s="10">
        <v>1442.24</v>
      </c>
      <c r="Q54" s="10">
        <v>1369.38</v>
      </c>
      <c r="R54" s="1" t="s">
        <v>39</v>
      </c>
      <c r="S54" s="10">
        <v>1512.96</v>
      </c>
      <c r="T54" s="10">
        <v>1337.23</v>
      </c>
      <c r="U54" s="10">
        <v>1052.21</v>
      </c>
      <c r="V54" s="1" t="s">
        <v>39</v>
      </c>
      <c r="W54" s="10">
        <f t="shared" si="2"/>
        <v>1895.76</v>
      </c>
      <c r="X54" s="1" t="s">
        <v>39</v>
      </c>
      <c r="Y54" s="10">
        <f t="shared" si="3"/>
        <v>1527.1399999999999</v>
      </c>
      <c r="Z54" s="10">
        <v>1388.664</v>
      </c>
      <c r="AA54" s="10">
        <f t="shared" si="4"/>
        <v>2106.4</v>
      </c>
      <c r="AB54" s="10">
        <f t="shared" si="5"/>
        <v>2106.4</v>
      </c>
      <c r="AC54" s="10">
        <f t="shared" si="6"/>
        <v>2106.4</v>
      </c>
      <c r="AD54" s="10">
        <f t="shared" si="7"/>
        <v>2106.4</v>
      </c>
      <c r="AE54" s="10">
        <f t="shared" si="8"/>
        <v>2106.4</v>
      </c>
      <c r="AF54" s="1" t="s">
        <v>40</v>
      </c>
      <c r="AG54" s="1" t="s">
        <v>39</v>
      </c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</row>
    <row r="55" spans="1:50" ht="15.75" x14ac:dyDescent="0.25">
      <c r="A55" s="1" t="s">
        <v>64</v>
      </c>
      <c r="B55" s="1" t="s">
        <v>86</v>
      </c>
      <c r="C55" s="1">
        <v>70450</v>
      </c>
      <c r="D55" s="1" t="str">
        <f>+C55&amp;BW55</f>
        <v>70450</v>
      </c>
      <c r="E55" s="1" t="s">
        <v>53</v>
      </c>
      <c r="F55" s="10">
        <v>2633</v>
      </c>
      <c r="G55" s="10">
        <v>1579.8</v>
      </c>
      <c r="H55" s="11"/>
      <c r="I55" s="10">
        <f t="shared" si="0"/>
        <v>667.76</v>
      </c>
      <c r="J55" s="10">
        <f t="shared" si="1"/>
        <v>2106.4</v>
      </c>
      <c r="K55" s="10">
        <v>1285.8</v>
      </c>
      <c r="L55" s="1" t="s">
        <v>37</v>
      </c>
      <c r="M55" s="10">
        <v>1280.8699999999999</v>
      </c>
      <c r="N55" s="10">
        <v>667.76</v>
      </c>
      <c r="O55" s="1" t="s">
        <v>38</v>
      </c>
      <c r="P55" s="10">
        <v>1442.24</v>
      </c>
      <c r="Q55" s="10">
        <v>1369.38</v>
      </c>
      <c r="R55" s="1" t="s">
        <v>39</v>
      </c>
      <c r="S55" s="10">
        <v>1512.96</v>
      </c>
      <c r="T55" s="10">
        <v>1337.23</v>
      </c>
      <c r="U55" s="10">
        <v>1052.21</v>
      </c>
      <c r="V55" s="1" t="s">
        <v>39</v>
      </c>
      <c r="W55" s="10">
        <f t="shared" si="2"/>
        <v>1895.76</v>
      </c>
      <c r="X55" s="1" t="s">
        <v>39</v>
      </c>
      <c r="Y55" s="10">
        <f t="shared" si="3"/>
        <v>1527.1399999999999</v>
      </c>
      <c r="Z55" s="10">
        <v>1388.664</v>
      </c>
      <c r="AA55" s="10">
        <f t="shared" si="4"/>
        <v>2106.4</v>
      </c>
      <c r="AB55" s="10">
        <f t="shared" si="5"/>
        <v>2106.4</v>
      </c>
      <c r="AC55" s="10">
        <f t="shared" si="6"/>
        <v>2106.4</v>
      </c>
      <c r="AD55" s="10">
        <f t="shared" si="7"/>
        <v>2106.4</v>
      </c>
      <c r="AE55" s="10">
        <f t="shared" si="8"/>
        <v>2106.4</v>
      </c>
      <c r="AF55" s="1" t="s">
        <v>40</v>
      </c>
      <c r="AG55" s="1" t="s">
        <v>39</v>
      </c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</row>
    <row r="56" spans="1:50" ht="15.75" x14ac:dyDescent="0.25">
      <c r="A56" s="1" t="s">
        <v>64</v>
      </c>
      <c r="B56" s="1" t="s">
        <v>87</v>
      </c>
      <c r="C56" s="1">
        <v>70551</v>
      </c>
      <c r="D56" s="1" t="str">
        <f>+C56&amp;BW56</f>
        <v>70551</v>
      </c>
      <c r="E56" s="1" t="s">
        <v>53</v>
      </c>
      <c r="F56" s="10">
        <v>5861</v>
      </c>
      <c r="G56" s="10">
        <v>3516.6</v>
      </c>
      <c r="H56" s="11"/>
      <c r="I56" s="10">
        <f t="shared" si="0"/>
        <v>816.08</v>
      </c>
      <c r="J56" s="10">
        <f t="shared" si="1"/>
        <v>4688.8</v>
      </c>
      <c r="K56" s="10">
        <v>1571.4</v>
      </c>
      <c r="L56" s="1" t="s">
        <v>37</v>
      </c>
      <c r="M56" s="10">
        <v>1565.38</v>
      </c>
      <c r="N56" s="10">
        <v>816.08</v>
      </c>
      <c r="O56" s="1" t="s">
        <v>38</v>
      </c>
      <c r="P56" s="10">
        <v>1762.59</v>
      </c>
      <c r="Q56" s="10">
        <v>1673.54</v>
      </c>
      <c r="R56" s="1" t="s">
        <v>39</v>
      </c>
      <c r="S56" s="10">
        <v>1849.01</v>
      </c>
      <c r="T56" s="10">
        <v>1634.26</v>
      </c>
      <c r="U56" s="10">
        <v>1285.93</v>
      </c>
      <c r="V56" s="1" t="s">
        <v>39</v>
      </c>
      <c r="W56" s="10">
        <f t="shared" si="2"/>
        <v>4219.92</v>
      </c>
      <c r="X56" s="1" t="s">
        <v>39</v>
      </c>
      <c r="Y56" s="10">
        <f t="shared" si="3"/>
        <v>3399.3799999999997</v>
      </c>
      <c r="Z56" s="10">
        <v>1697.1120000000003</v>
      </c>
      <c r="AA56" s="10">
        <f t="shared" si="4"/>
        <v>4688.8</v>
      </c>
      <c r="AB56" s="10">
        <f t="shared" si="5"/>
        <v>4688.8</v>
      </c>
      <c r="AC56" s="10">
        <f t="shared" si="6"/>
        <v>4688.8</v>
      </c>
      <c r="AD56" s="10">
        <f t="shared" si="7"/>
        <v>4688.8</v>
      </c>
      <c r="AE56" s="10">
        <f t="shared" si="8"/>
        <v>4688.8</v>
      </c>
      <c r="AF56" s="1" t="s">
        <v>40</v>
      </c>
      <c r="AG56" s="1" t="s">
        <v>39</v>
      </c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</row>
    <row r="57" spans="1:50" ht="15.75" x14ac:dyDescent="0.25">
      <c r="A57" s="1" t="s">
        <v>64</v>
      </c>
      <c r="B57" s="1" t="s">
        <v>88</v>
      </c>
      <c r="C57" s="1">
        <v>70551</v>
      </c>
      <c r="D57" s="1" t="str">
        <f>+C57&amp;BW57</f>
        <v>70551</v>
      </c>
      <c r="E57" s="1" t="s">
        <v>53</v>
      </c>
      <c r="F57" s="10">
        <v>5861</v>
      </c>
      <c r="G57" s="10">
        <v>3516.6</v>
      </c>
      <c r="H57" s="11"/>
      <c r="I57" s="10">
        <f t="shared" si="0"/>
        <v>1249.52</v>
      </c>
      <c r="J57" s="10">
        <f t="shared" si="1"/>
        <v>4688.8</v>
      </c>
      <c r="K57" s="10">
        <v>2406</v>
      </c>
      <c r="L57" s="1" t="s">
        <v>37</v>
      </c>
      <c r="M57" s="10">
        <v>2396.7800000000002</v>
      </c>
      <c r="N57" s="10">
        <v>1249.52</v>
      </c>
      <c r="O57" s="1" t="s">
        <v>38</v>
      </c>
      <c r="P57" s="10">
        <v>2698.73</v>
      </c>
      <c r="Q57" s="10">
        <v>2562.39</v>
      </c>
      <c r="R57" s="1" t="s">
        <v>39</v>
      </c>
      <c r="S57" s="10">
        <v>2831.06</v>
      </c>
      <c r="T57" s="10">
        <v>2502.2399999999998</v>
      </c>
      <c r="U57" s="10">
        <v>1968.91</v>
      </c>
      <c r="V57" s="1" t="s">
        <v>39</v>
      </c>
      <c r="W57" s="10">
        <f t="shared" si="2"/>
        <v>4219.92</v>
      </c>
      <c r="X57" s="1" t="s">
        <v>39</v>
      </c>
      <c r="Y57" s="10">
        <f t="shared" si="3"/>
        <v>3399.3799999999997</v>
      </c>
      <c r="Z57" s="10">
        <v>2598.48</v>
      </c>
      <c r="AA57" s="10">
        <f t="shared" si="4"/>
        <v>4688.8</v>
      </c>
      <c r="AB57" s="10">
        <f t="shared" si="5"/>
        <v>4688.8</v>
      </c>
      <c r="AC57" s="10">
        <f t="shared" si="6"/>
        <v>4688.8</v>
      </c>
      <c r="AD57" s="10">
        <f t="shared" si="7"/>
        <v>4688.8</v>
      </c>
      <c r="AE57" s="10">
        <f t="shared" si="8"/>
        <v>4688.8</v>
      </c>
      <c r="AF57" s="1" t="s">
        <v>40</v>
      </c>
      <c r="AG57" s="1" t="s">
        <v>39</v>
      </c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</row>
    <row r="58" spans="1:50" ht="15.75" x14ac:dyDescent="0.25">
      <c r="A58" s="1" t="s">
        <v>64</v>
      </c>
      <c r="B58" s="1" t="s">
        <v>89</v>
      </c>
      <c r="C58" s="1">
        <v>70553</v>
      </c>
      <c r="D58" s="1" t="str">
        <f>+C58&amp;BW58</f>
        <v>70553</v>
      </c>
      <c r="E58" s="1" t="s">
        <v>53</v>
      </c>
      <c r="F58" s="10">
        <v>10805</v>
      </c>
      <c r="G58" s="10">
        <v>6483</v>
      </c>
      <c r="H58" s="11"/>
      <c r="I58" s="10">
        <f t="shared" si="0"/>
        <v>3280.84</v>
      </c>
      <c r="J58" s="10">
        <f t="shared" si="1"/>
        <v>8644</v>
      </c>
      <c r="K58" s="10">
        <v>6317.4</v>
      </c>
      <c r="L58" s="1" t="s">
        <v>37</v>
      </c>
      <c r="M58" s="10">
        <v>6293.18</v>
      </c>
      <c r="N58" s="10">
        <v>3280.84</v>
      </c>
      <c r="O58" s="1" t="s">
        <v>38</v>
      </c>
      <c r="P58" s="10">
        <v>7086.02</v>
      </c>
      <c r="Q58" s="10">
        <v>6728.03</v>
      </c>
      <c r="R58" s="1" t="s">
        <v>39</v>
      </c>
      <c r="S58" s="10">
        <v>7433.47</v>
      </c>
      <c r="T58" s="10">
        <v>6570.1</v>
      </c>
      <c r="U58" s="10">
        <v>5169.74</v>
      </c>
      <c r="V58" s="1" t="s">
        <v>39</v>
      </c>
      <c r="W58" s="10">
        <f t="shared" si="2"/>
        <v>7779.5999999999995</v>
      </c>
      <c r="X58" s="1" t="s">
        <v>39</v>
      </c>
      <c r="Y58" s="10">
        <f t="shared" si="3"/>
        <v>6266.9</v>
      </c>
      <c r="Z58" s="10">
        <v>6822.7920000000004</v>
      </c>
      <c r="AA58" s="10">
        <f t="shared" si="4"/>
        <v>8644</v>
      </c>
      <c r="AB58" s="10">
        <f t="shared" si="5"/>
        <v>8644</v>
      </c>
      <c r="AC58" s="10">
        <f t="shared" si="6"/>
        <v>8644</v>
      </c>
      <c r="AD58" s="10">
        <f t="shared" si="7"/>
        <v>8644</v>
      </c>
      <c r="AE58" s="10">
        <f t="shared" si="8"/>
        <v>8644</v>
      </c>
      <c r="AF58" s="1" t="s">
        <v>40</v>
      </c>
      <c r="AG58" s="1" t="s">
        <v>39</v>
      </c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</row>
    <row r="59" spans="1:50" ht="15.75" x14ac:dyDescent="0.25">
      <c r="A59" s="1" t="s">
        <v>64</v>
      </c>
      <c r="B59" s="1" t="s">
        <v>90</v>
      </c>
      <c r="C59" s="1">
        <v>71045</v>
      </c>
      <c r="D59" s="1" t="str">
        <f>+C59&amp;BW59</f>
        <v>71045</v>
      </c>
      <c r="E59" s="1" t="s">
        <v>53</v>
      </c>
      <c r="F59" s="10">
        <v>374</v>
      </c>
      <c r="G59" s="10">
        <v>224.4</v>
      </c>
      <c r="H59" s="11"/>
      <c r="I59" s="10">
        <f t="shared" si="0"/>
        <v>92.23</v>
      </c>
      <c r="J59" s="10">
        <f t="shared" si="1"/>
        <v>299.2</v>
      </c>
      <c r="K59" s="10">
        <v>177.6</v>
      </c>
      <c r="L59" s="1" t="s">
        <v>37</v>
      </c>
      <c r="M59" s="10">
        <v>176.92</v>
      </c>
      <c r="N59" s="10">
        <v>92.23</v>
      </c>
      <c r="O59" s="1" t="s">
        <v>38</v>
      </c>
      <c r="P59" s="10">
        <v>199.21</v>
      </c>
      <c r="Q59" s="10">
        <v>189.14</v>
      </c>
      <c r="R59" s="1" t="s">
        <v>39</v>
      </c>
      <c r="S59" s="10">
        <v>208.98</v>
      </c>
      <c r="T59" s="10">
        <v>184.7</v>
      </c>
      <c r="U59" s="10">
        <v>145.34</v>
      </c>
      <c r="V59" s="1" t="s">
        <v>39</v>
      </c>
      <c r="W59" s="10">
        <f t="shared" si="2"/>
        <v>269.27999999999997</v>
      </c>
      <c r="X59" s="1" t="s">
        <v>39</v>
      </c>
      <c r="Y59" s="10">
        <f t="shared" si="3"/>
        <v>216.92</v>
      </c>
      <c r="Z59" s="10">
        <v>191.80799999999999</v>
      </c>
      <c r="AA59" s="10">
        <f t="shared" si="4"/>
        <v>299.2</v>
      </c>
      <c r="AB59" s="10">
        <f t="shared" si="5"/>
        <v>299.2</v>
      </c>
      <c r="AC59" s="10">
        <f t="shared" si="6"/>
        <v>299.2</v>
      </c>
      <c r="AD59" s="10">
        <f t="shared" si="7"/>
        <v>299.2</v>
      </c>
      <c r="AE59" s="10">
        <f t="shared" si="8"/>
        <v>299.2</v>
      </c>
      <c r="AF59" s="1" t="s">
        <v>40</v>
      </c>
      <c r="AG59" s="1" t="s">
        <v>39</v>
      </c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</row>
    <row r="60" spans="1:50" ht="15.75" x14ac:dyDescent="0.25">
      <c r="A60" s="1" t="s">
        <v>64</v>
      </c>
      <c r="B60" s="1" t="s">
        <v>91</v>
      </c>
      <c r="C60" s="1">
        <v>71046</v>
      </c>
      <c r="D60" s="1" t="str">
        <f>+C60&amp;BW60</f>
        <v>71046</v>
      </c>
      <c r="E60" s="1" t="s">
        <v>53</v>
      </c>
      <c r="F60" s="10">
        <v>2038</v>
      </c>
      <c r="G60" s="10">
        <v>1222.8</v>
      </c>
      <c r="H60" s="11"/>
      <c r="I60" s="10">
        <f t="shared" si="0"/>
        <v>121.21</v>
      </c>
      <c r="J60" s="10">
        <f t="shared" si="1"/>
        <v>1630.4</v>
      </c>
      <c r="K60" s="10">
        <v>233.4</v>
      </c>
      <c r="L60" s="1" t="s">
        <v>37</v>
      </c>
      <c r="M60" s="10">
        <v>232.51</v>
      </c>
      <c r="N60" s="10">
        <v>121.21</v>
      </c>
      <c r="O60" s="1" t="s">
        <v>38</v>
      </c>
      <c r="P60" s="10">
        <v>261.8</v>
      </c>
      <c r="Q60" s="10">
        <v>248.57</v>
      </c>
      <c r="R60" s="1" t="s">
        <v>39</v>
      </c>
      <c r="S60" s="10">
        <v>274.63</v>
      </c>
      <c r="T60" s="10">
        <v>242.74</v>
      </c>
      <c r="U60" s="10">
        <v>191</v>
      </c>
      <c r="V60" s="1" t="s">
        <v>39</v>
      </c>
      <c r="W60" s="10">
        <f t="shared" si="2"/>
        <v>1467.36</v>
      </c>
      <c r="X60" s="1" t="s">
        <v>39</v>
      </c>
      <c r="Y60" s="10">
        <f t="shared" si="3"/>
        <v>1182.04</v>
      </c>
      <c r="Z60" s="10">
        <v>252.07200000000003</v>
      </c>
      <c r="AA60" s="10">
        <f t="shared" si="4"/>
        <v>1630.4</v>
      </c>
      <c r="AB60" s="10">
        <f t="shared" si="5"/>
        <v>1630.4</v>
      </c>
      <c r="AC60" s="10">
        <f t="shared" si="6"/>
        <v>1630.4</v>
      </c>
      <c r="AD60" s="10">
        <f t="shared" si="7"/>
        <v>1630.4</v>
      </c>
      <c r="AE60" s="10">
        <f t="shared" si="8"/>
        <v>1630.4</v>
      </c>
      <c r="AF60" s="1" t="s">
        <v>40</v>
      </c>
      <c r="AG60" s="1" t="s">
        <v>39</v>
      </c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</row>
    <row r="61" spans="1:50" ht="15.75" x14ac:dyDescent="0.25">
      <c r="A61" s="1" t="s">
        <v>64</v>
      </c>
      <c r="B61" s="1" t="s">
        <v>92</v>
      </c>
      <c r="C61" s="1">
        <v>72020</v>
      </c>
      <c r="D61" s="1" t="str">
        <f>+C61&amp;BW61</f>
        <v>72020</v>
      </c>
      <c r="E61" s="1" t="s">
        <v>53</v>
      </c>
      <c r="F61" s="10">
        <v>761</v>
      </c>
      <c r="G61" s="10">
        <v>456.6</v>
      </c>
      <c r="H61" s="11"/>
      <c r="I61" s="10">
        <f t="shared" si="0"/>
        <v>92.23</v>
      </c>
      <c r="J61" s="10">
        <f t="shared" si="1"/>
        <v>608.80000000000007</v>
      </c>
      <c r="K61" s="10">
        <v>177.6</v>
      </c>
      <c r="L61" s="1" t="s">
        <v>37</v>
      </c>
      <c r="M61" s="10">
        <v>176.92</v>
      </c>
      <c r="N61" s="10">
        <v>92.23</v>
      </c>
      <c r="O61" s="1" t="s">
        <v>38</v>
      </c>
      <c r="P61" s="10">
        <v>199.21</v>
      </c>
      <c r="Q61" s="10">
        <v>189.14</v>
      </c>
      <c r="R61" s="1" t="s">
        <v>39</v>
      </c>
      <c r="S61" s="10">
        <v>208.98</v>
      </c>
      <c r="T61" s="10">
        <v>184.7</v>
      </c>
      <c r="U61" s="10">
        <v>145.34</v>
      </c>
      <c r="V61" s="1" t="s">
        <v>39</v>
      </c>
      <c r="W61" s="10">
        <f t="shared" si="2"/>
        <v>547.91999999999996</v>
      </c>
      <c r="X61" s="1" t="s">
        <v>39</v>
      </c>
      <c r="Y61" s="10">
        <f t="shared" si="3"/>
        <v>441.38</v>
      </c>
      <c r="Z61" s="10">
        <v>191.80799999999999</v>
      </c>
      <c r="AA61" s="10">
        <f t="shared" si="4"/>
        <v>608.80000000000007</v>
      </c>
      <c r="AB61" s="10">
        <f t="shared" si="5"/>
        <v>608.80000000000007</v>
      </c>
      <c r="AC61" s="10">
        <f t="shared" si="6"/>
        <v>608.80000000000007</v>
      </c>
      <c r="AD61" s="10">
        <f t="shared" si="7"/>
        <v>608.80000000000007</v>
      </c>
      <c r="AE61" s="10">
        <f t="shared" si="8"/>
        <v>608.80000000000007</v>
      </c>
      <c r="AF61" s="1" t="s">
        <v>40</v>
      </c>
      <c r="AG61" s="1" t="s">
        <v>39</v>
      </c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</row>
    <row r="62" spans="1:50" ht="15.75" x14ac:dyDescent="0.25">
      <c r="A62" s="1" t="s">
        <v>64</v>
      </c>
      <c r="B62" s="1" t="s">
        <v>93</v>
      </c>
      <c r="C62" s="1">
        <v>72020</v>
      </c>
      <c r="D62" s="1" t="str">
        <f>+C62&amp;BW62</f>
        <v>72020</v>
      </c>
      <c r="E62" s="1" t="s">
        <v>53</v>
      </c>
      <c r="F62" s="10">
        <v>761</v>
      </c>
      <c r="G62" s="10">
        <v>456.6</v>
      </c>
      <c r="H62" s="11"/>
      <c r="I62" s="10">
        <f t="shared" si="0"/>
        <v>187.89</v>
      </c>
      <c r="J62" s="10">
        <f t="shared" si="1"/>
        <v>608.80000000000007</v>
      </c>
      <c r="K62" s="10">
        <v>361.8</v>
      </c>
      <c r="L62" s="1" t="s">
        <v>37</v>
      </c>
      <c r="M62" s="10">
        <v>360.41</v>
      </c>
      <c r="N62" s="10">
        <v>187.89</v>
      </c>
      <c r="O62" s="1" t="s">
        <v>38</v>
      </c>
      <c r="P62" s="10">
        <v>405.82</v>
      </c>
      <c r="Q62" s="10">
        <v>385.32</v>
      </c>
      <c r="R62" s="1" t="s">
        <v>39</v>
      </c>
      <c r="S62" s="10">
        <v>425.72</v>
      </c>
      <c r="T62" s="10">
        <v>376.27</v>
      </c>
      <c r="U62" s="10">
        <v>296.07</v>
      </c>
      <c r="V62" s="1" t="s">
        <v>39</v>
      </c>
      <c r="W62" s="10">
        <f t="shared" si="2"/>
        <v>547.91999999999996</v>
      </c>
      <c r="X62" s="1" t="s">
        <v>39</v>
      </c>
      <c r="Y62" s="10">
        <f t="shared" si="3"/>
        <v>441.38</v>
      </c>
      <c r="Z62" s="10">
        <v>390.74400000000003</v>
      </c>
      <c r="AA62" s="10">
        <f t="shared" si="4"/>
        <v>608.80000000000007</v>
      </c>
      <c r="AB62" s="10">
        <f t="shared" si="5"/>
        <v>608.80000000000007</v>
      </c>
      <c r="AC62" s="10">
        <f t="shared" si="6"/>
        <v>608.80000000000007</v>
      </c>
      <c r="AD62" s="10">
        <f t="shared" si="7"/>
        <v>608.80000000000007</v>
      </c>
      <c r="AE62" s="10">
        <f t="shared" si="8"/>
        <v>608.80000000000007</v>
      </c>
      <c r="AF62" s="1" t="s">
        <v>40</v>
      </c>
      <c r="AG62" s="1" t="s">
        <v>39</v>
      </c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</row>
    <row r="63" spans="1:50" ht="15.75" x14ac:dyDescent="0.25">
      <c r="A63" s="1" t="s">
        <v>64</v>
      </c>
      <c r="B63" s="1" t="s">
        <v>94</v>
      </c>
      <c r="C63" s="1">
        <v>72040</v>
      </c>
      <c r="D63" s="1" t="str">
        <f>+C63&amp;BW63</f>
        <v>72040</v>
      </c>
      <c r="E63" s="1" t="s">
        <v>53</v>
      </c>
      <c r="F63" s="10">
        <v>561</v>
      </c>
      <c r="G63" s="10">
        <v>336.6</v>
      </c>
      <c r="H63" s="11"/>
      <c r="I63" s="10">
        <f t="shared" si="0"/>
        <v>138.66</v>
      </c>
      <c r="J63" s="10">
        <f t="shared" si="1"/>
        <v>448.8</v>
      </c>
      <c r="K63" s="10">
        <v>267</v>
      </c>
      <c r="L63" s="1" t="s">
        <v>37</v>
      </c>
      <c r="M63" s="10">
        <v>265.98</v>
      </c>
      <c r="N63" s="10">
        <v>138.66</v>
      </c>
      <c r="O63" s="1" t="s">
        <v>38</v>
      </c>
      <c r="P63" s="10">
        <v>299.49</v>
      </c>
      <c r="Q63" s="10">
        <v>284.36</v>
      </c>
      <c r="R63" s="1" t="s">
        <v>39</v>
      </c>
      <c r="S63" s="10">
        <v>314.17</v>
      </c>
      <c r="T63" s="10">
        <v>277.68</v>
      </c>
      <c r="U63" s="10">
        <v>218.5</v>
      </c>
      <c r="V63" s="1" t="s">
        <v>39</v>
      </c>
      <c r="W63" s="10">
        <f t="shared" si="2"/>
        <v>403.91999999999996</v>
      </c>
      <c r="X63" s="1" t="s">
        <v>39</v>
      </c>
      <c r="Y63" s="10">
        <f t="shared" si="3"/>
        <v>325.38</v>
      </c>
      <c r="Z63" s="10">
        <v>288.36</v>
      </c>
      <c r="AA63" s="10">
        <f t="shared" si="4"/>
        <v>448.8</v>
      </c>
      <c r="AB63" s="10">
        <f t="shared" si="5"/>
        <v>448.8</v>
      </c>
      <c r="AC63" s="10">
        <f t="shared" si="6"/>
        <v>448.8</v>
      </c>
      <c r="AD63" s="10">
        <f t="shared" si="7"/>
        <v>448.8</v>
      </c>
      <c r="AE63" s="10">
        <f t="shared" si="8"/>
        <v>448.8</v>
      </c>
      <c r="AF63" s="1" t="s">
        <v>40</v>
      </c>
      <c r="AG63" s="1" t="s">
        <v>39</v>
      </c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</row>
    <row r="64" spans="1:50" ht="15.75" x14ac:dyDescent="0.25">
      <c r="A64" s="1" t="s">
        <v>64</v>
      </c>
      <c r="B64" s="1" t="s">
        <v>95</v>
      </c>
      <c r="C64" s="1">
        <v>72081</v>
      </c>
      <c r="D64" s="1" t="str">
        <f>+C64&amp;BW64</f>
        <v>72081</v>
      </c>
      <c r="E64" s="1" t="s">
        <v>53</v>
      </c>
      <c r="F64" s="10">
        <v>710</v>
      </c>
      <c r="G64" s="10">
        <v>426</v>
      </c>
      <c r="H64" s="11"/>
      <c r="I64" s="10">
        <f t="shared" si="0"/>
        <v>302.88</v>
      </c>
      <c r="J64" s="10">
        <f t="shared" si="1"/>
        <v>686.23</v>
      </c>
      <c r="K64" s="10">
        <v>583.20000000000005</v>
      </c>
      <c r="L64" s="1" t="s">
        <v>37</v>
      </c>
      <c r="M64" s="10">
        <v>580.96</v>
      </c>
      <c r="N64" s="10">
        <v>302.88</v>
      </c>
      <c r="O64" s="1" t="s">
        <v>38</v>
      </c>
      <c r="P64" s="10">
        <v>654.16</v>
      </c>
      <c r="Q64" s="10">
        <v>621.11</v>
      </c>
      <c r="R64" s="1" t="s">
        <v>39</v>
      </c>
      <c r="S64" s="10">
        <v>686.23</v>
      </c>
      <c r="T64" s="10">
        <v>606.53</v>
      </c>
      <c r="U64" s="10">
        <v>477.25</v>
      </c>
      <c r="V64" s="1" t="s">
        <v>39</v>
      </c>
      <c r="W64" s="10">
        <f t="shared" si="2"/>
        <v>511.2</v>
      </c>
      <c r="X64" s="1" t="s">
        <v>39</v>
      </c>
      <c r="Y64" s="10">
        <f t="shared" si="3"/>
        <v>411.79999999999995</v>
      </c>
      <c r="Z64" s="10">
        <v>629.85600000000011</v>
      </c>
      <c r="AA64" s="10">
        <f t="shared" si="4"/>
        <v>568</v>
      </c>
      <c r="AB64" s="10">
        <f t="shared" si="5"/>
        <v>568</v>
      </c>
      <c r="AC64" s="10">
        <f t="shared" si="6"/>
        <v>568</v>
      </c>
      <c r="AD64" s="10">
        <f t="shared" si="7"/>
        <v>568</v>
      </c>
      <c r="AE64" s="10">
        <f t="shared" si="8"/>
        <v>568</v>
      </c>
      <c r="AF64" s="1" t="s">
        <v>40</v>
      </c>
      <c r="AG64" s="1" t="s">
        <v>39</v>
      </c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</row>
    <row r="65" spans="1:50" ht="15.75" x14ac:dyDescent="0.25">
      <c r="A65" s="1" t="s">
        <v>64</v>
      </c>
      <c r="B65" s="1" t="s">
        <v>96</v>
      </c>
      <c r="C65" s="1">
        <v>72082</v>
      </c>
      <c r="D65" s="1" t="str">
        <f>+C65&amp;BW65</f>
        <v>72082</v>
      </c>
      <c r="E65" s="1" t="s">
        <v>53</v>
      </c>
      <c r="F65" s="10">
        <v>1182</v>
      </c>
      <c r="G65" s="10">
        <v>709.2</v>
      </c>
      <c r="H65" s="11"/>
      <c r="I65" s="10">
        <f t="shared" si="0"/>
        <v>302.88</v>
      </c>
      <c r="J65" s="10">
        <f t="shared" si="1"/>
        <v>945.6</v>
      </c>
      <c r="K65" s="10">
        <v>583.20000000000005</v>
      </c>
      <c r="L65" s="1" t="s">
        <v>37</v>
      </c>
      <c r="M65" s="10">
        <v>580.96</v>
      </c>
      <c r="N65" s="10">
        <v>302.88</v>
      </c>
      <c r="O65" s="1" t="s">
        <v>38</v>
      </c>
      <c r="P65" s="10">
        <v>654.16</v>
      </c>
      <c r="Q65" s="10">
        <v>621.11</v>
      </c>
      <c r="R65" s="1" t="s">
        <v>39</v>
      </c>
      <c r="S65" s="10">
        <v>686.23</v>
      </c>
      <c r="T65" s="10">
        <v>606.53</v>
      </c>
      <c r="U65" s="10">
        <v>477.25</v>
      </c>
      <c r="V65" s="1" t="s">
        <v>39</v>
      </c>
      <c r="W65" s="10">
        <f t="shared" si="2"/>
        <v>851.04</v>
      </c>
      <c r="X65" s="1" t="s">
        <v>39</v>
      </c>
      <c r="Y65" s="10">
        <f t="shared" si="3"/>
        <v>685.56</v>
      </c>
      <c r="Z65" s="10">
        <v>629.85600000000011</v>
      </c>
      <c r="AA65" s="10">
        <f t="shared" si="4"/>
        <v>945.6</v>
      </c>
      <c r="AB65" s="10">
        <f t="shared" si="5"/>
        <v>945.6</v>
      </c>
      <c r="AC65" s="10">
        <f t="shared" si="6"/>
        <v>945.6</v>
      </c>
      <c r="AD65" s="10">
        <f t="shared" si="7"/>
        <v>945.6</v>
      </c>
      <c r="AE65" s="10">
        <f t="shared" si="8"/>
        <v>945.6</v>
      </c>
      <c r="AF65" s="1" t="s">
        <v>40</v>
      </c>
      <c r="AG65" s="1" t="s">
        <v>39</v>
      </c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</row>
    <row r="66" spans="1:50" ht="15.75" x14ac:dyDescent="0.25">
      <c r="A66" s="1" t="s">
        <v>64</v>
      </c>
      <c r="B66" s="1" t="s">
        <v>97</v>
      </c>
      <c r="C66" s="1">
        <v>72100</v>
      </c>
      <c r="D66" s="1" t="str">
        <f>+C66&amp;BW66</f>
        <v>72100</v>
      </c>
      <c r="E66" s="1" t="s">
        <v>53</v>
      </c>
      <c r="F66" s="10">
        <v>552</v>
      </c>
      <c r="G66" s="10">
        <v>331.2</v>
      </c>
      <c r="H66" s="11"/>
      <c r="I66" s="10">
        <f t="shared" si="0"/>
        <v>136.16999999999999</v>
      </c>
      <c r="J66" s="10">
        <f t="shared" si="1"/>
        <v>441.6</v>
      </c>
      <c r="K66" s="10">
        <v>262.2</v>
      </c>
      <c r="L66" s="1" t="s">
        <v>37</v>
      </c>
      <c r="M66" s="10">
        <v>261.19</v>
      </c>
      <c r="N66" s="10">
        <v>136.16999999999999</v>
      </c>
      <c r="O66" s="1" t="s">
        <v>38</v>
      </c>
      <c r="P66" s="10">
        <v>294.10000000000002</v>
      </c>
      <c r="Q66" s="10">
        <v>279.24</v>
      </c>
      <c r="R66" s="1" t="s">
        <v>39</v>
      </c>
      <c r="S66" s="10">
        <v>308.52</v>
      </c>
      <c r="T66" s="10">
        <v>272.69</v>
      </c>
      <c r="U66" s="10">
        <v>214.57</v>
      </c>
      <c r="V66" s="1" t="s">
        <v>39</v>
      </c>
      <c r="W66" s="10">
        <f t="shared" si="2"/>
        <v>397.44</v>
      </c>
      <c r="X66" s="1" t="s">
        <v>39</v>
      </c>
      <c r="Y66" s="10">
        <f t="shared" si="3"/>
        <v>320.15999999999997</v>
      </c>
      <c r="Z66" s="10">
        <v>283.17599999999999</v>
      </c>
      <c r="AA66" s="10">
        <f t="shared" si="4"/>
        <v>441.6</v>
      </c>
      <c r="AB66" s="10">
        <f t="shared" si="5"/>
        <v>441.6</v>
      </c>
      <c r="AC66" s="10">
        <f t="shared" si="6"/>
        <v>441.6</v>
      </c>
      <c r="AD66" s="10">
        <f t="shared" si="7"/>
        <v>441.6</v>
      </c>
      <c r="AE66" s="10">
        <f t="shared" si="8"/>
        <v>441.6</v>
      </c>
      <c r="AF66" s="1" t="s">
        <v>40</v>
      </c>
      <c r="AG66" s="1" t="s">
        <v>39</v>
      </c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</row>
    <row r="67" spans="1:50" ht="15.75" x14ac:dyDescent="0.25">
      <c r="A67" s="1" t="s">
        <v>64</v>
      </c>
      <c r="B67" s="1" t="s">
        <v>98</v>
      </c>
      <c r="C67" s="1">
        <v>72110</v>
      </c>
      <c r="D67" s="1" t="str">
        <f>+C67&amp;BW67</f>
        <v>72110</v>
      </c>
      <c r="E67" s="1" t="s">
        <v>53</v>
      </c>
      <c r="F67" s="10">
        <v>783</v>
      </c>
      <c r="G67" s="10">
        <v>469.8</v>
      </c>
      <c r="H67" s="11"/>
      <c r="I67" s="10">
        <f t="shared" si="0"/>
        <v>193.82</v>
      </c>
      <c r="J67" s="10">
        <f t="shared" si="1"/>
        <v>626.40000000000009</v>
      </c>
      <c r="K67" s="10">
        <v>373.2</v>
      </c>
      <c r="L67" s="1" t="s">
        <v>37</v>
      </c>
      <c r="M67" s="10">
        <v>371.77</v>
      </c>
      <c r="N67" s="10">
        <v>193.82</v>
      </c>
      <c r="O67" s="1" t="s">
        <v>38</v>
      </c>
      <c r="P67" s="10">
        <v>418.61</v>
      </c>
      <c r="Q67" s="10">
        <v>397.46</v>
      </c>
      <c r="R67" s="1" t="s">
        <v>39</v>
      </c>
      <c r="S67" s="10">
        <v>439.13</v>
      </c>
      <c r="T67" s="10">
        <v>388.13</v>
      </c>
      <c r="U67" s="10">
        <v>305.39999999999998</v>
      </c>
      <c r="V67" s="1" t="s">
        <v>39</v>
      </c>
      <c r="W67" s="10">
        <f t="shared" si="2"/>
        <v>563.76</v>
      </c>
      <c r="X67" s="1" t="s">
        <v>39</v>
      </c>
      <c r="Y67" s="10">
        <f t="shared" si="3"/>
        <v>454.14</v>
      </c>
      <c r="Z67" s="10">
        <v>403.05600000000004</v>
      </c>
      <c r="AA67" s="10">
        <f t="shared" si="4"/>
        <v>626.40000000000009</v>
      </c>
      <c r="AB67" s="10">
        <f t="shared" si="5"/>
        <v>626.40000000000009</v>
      </c>
      <c r="AC67" s="10">
        <f t="shared" si="6"/>
        <v>626.40000000000009</v>
      </c>
      <c r="AD67" s="10">
        <f t="shared" si="7"/>
        <v>626.40000000000009</v>
      </c>
      <c r="AE67" s="10">
        <f t="shared" si="8"/>
        <v>626.40000000000009</v>
      </c>
      <c r="AF67" s="1" t="s">
        <v>40</v>
      </c>
      <c r="AG67" s="1" t="s">
        <v>39</v>
      </c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</row>
    <row r="68" spans="1:50" ht="15.75" x14ac:dyDescent="0.25">
      <c r="A68" s="1" t="s">
        <v>64</v>
      </c>
      <c r="B68" s="1" t="s">
        <v>99</v>
      </c>
      <c r="C68" s="1">
        <v>72110</v>
      </c>
      <c r="D68" s="1" t="str">
        <f>+C68&amp;BW68</f>
        <v>72110</v>
      </c>
      <c r="E68" s="1" t="s">
        <v>53</v>
      </c>
      <c r="F68" s="10">
        <v>783</v>
      </c>
      <c r="G68" s="10">
        <v>469.8</v>
      </c>
      <c r="H68" s="11"/>
      <c r="I68" s="10">
        <f t="shared" ref="I68:I130" si="9">MIN(K68:AG68)</f>
        <v>193.82</v>
      </c>
      <c r="J68" s="10">
        <f t="shared" ref="J68:J130" si="10">MAX(K68:AG68)</f>
        <v>626.40000000000009</v>
      </c>
      <c r="K68" s="10">
        <v>373.2</v>
      </c>
      <c r="L68" s="1" t="s">
        <v>37</v>
      </c>
      <c r="M68" s="10">
        <v>371.77</v>
      </c>
      <c r="N68" s="10">
        <v>193.82</v>
      </c>
      <c r="O68" s="1" t="s">
        <v>38</v>
      </c>
      <c r="P68" s="10">
        <v>418.61</v>
      </c>
      <c r="Q68" s="10">
        <v>397.46</v>
      </c>
      <c r="R68" s="1" t="s">
        <v>39</v>
      </c>
      <c r="S68" s="10">
        <v>439.13</v>
      </c>
      <c r="T68" s="10">
        <v>388.13</v>
      </c>
      <c r="U68" s="10">
        <v>305.39999999999998</v>
      </c>
      <c r="V68" s="1" t="s">
        <v>39</v>
      </c>
      <c r="W68" s="10">
        <f t="shared" ref="W68:W130" si="11">+F68*0.72</f>
        <v>563.76</v>
      </c>
      <c r="X68" s="1" t="s">
        <v>39</v>
      </c>
      <c r="Y68" s="10">
        <f t="shared" ref="Y68:Y130" si="12">+F68*0.58</f>
        <v>454.14</v>
      </c>
      <c r="Z68" s="10">
        <v>403.05600000000004</v>
      </c>
      <c r="AA68" s="10">
        <f t="shared" ref="AA68:AA130" si="13">+F68*0.8</f>
        <v>626.40000000000009</v>
      </c>
      <c r="AB68" s="10">
        <f t="shared" ref="AB68:AB130" si="14">+F68*0.8</f>
        <v>626.40000000000009</v>
      </c>
      <c r="AC68" s="10">
        <f t="shared" ref="AC68:AC130" si="15">+F68*0.8</f>
        <v>626.40000000000009</v>
      </c>
      <c r="AD68" s="10">
        <f t="shared" ref="AD68:AD130" si="16">+F68*0.8</f>
        <v>626.40000000000009</v>
      </c>
      <c r="AE68" s="10">
        <f t="shared" ref="AE68:AE130" si="17">+F68*0.8</f>
        <v>626.40000000000009</v>
      </c>
      <c r="AF68" s="1" t="s">
        <v>40</v>
      </c>
      <c r="AG68" s="1" t="s">
        <v>39</v>
      </c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</row>
    <row r="69" spans="1:50" ht="15.75" x14ac:dyDescent="0.25">
      <c r="A69" s="1" t="s">
        <v>64</v>
      </c>
      <c r="B69" s="1" t="s">
        <v>100</v>
      </c>
      <c r="C69" s="1">
        <v>72141</v>
      </c>
      <c r="D69" s="1" t="str">
        <f>+C69&amp;BW69</f>
        <v>72141</v>
      </c>
      <c r="E69" s="1" t="s">
        <v>53</v>
      </c>
      <c r="F69" s="10">
        <v>3126</v>
      </c>
      <c r="G69" s="10">
        <v>1875.6</v>
      </c>
      <c r="H69" s="11"/>
      <c r="I69" s="10">
        <f t="shared" si="9"/>
        <v>844.75</v>
      </c>
      <c r="J69" s="10">
        <f t="shared" si="10"/>
        <v>2500.8000000000002</v>
      </c>
      <c r="K69" s="10">
        <v>1626.6</v>
      </c>
      <c r="L69" s="1" t="s">
        <v>37</v>
      </c>
      <c r="M69" s="10">
        <v>1620.36</v>
      </c>
      <c r="N69" s="10">
        <v>844.75</v>
      </c>
      <c r="O69" s="1" t="s">
        <v>38</v>
      </c>
      <c r="P69" s="10">
        <v>1824.5</v>
      </c>
      <c r="Q69" s="10">
        <v>1732.33</v>
      </c>
      <c r="R69" s="1" t="s">
        <v>39</v>
      </c>
      <c r="S69" s="10">
        <v>1913.97</v>
      </c>
      <c r="T69" s="10">
        <v>1691.66</v>
      </c>
      <c r="U69" s="10">
        <v>1331.1</v>
      </c>
      <c r="V69" s="1" t="s">
        <v>39</v>
      </c>
      <c r="W69" s="10">
        <f t="shared" si="11"/>
        <v>2250.7199999999998</v>
      </c>
      <c r="X69" s="1" t="s">
        <v>39</v>
      </c>
      <c r="Y69" s="10">
        <f t="shared" si="12"/>
        <v>1813.08</v>
      </c>
      <c r="Z69" s="10">
        <v>1756.7280000000001</v>
      </c>
      <c r="AA69" s="10">
        <f t="shared" si="13"/>
        <v>2500.8000000000002</v>
      </c>
      <c r="AB69" s="10">
        <f t="shared" si="14"/>
        <v>2500.8000000000002</v>
      </c>
      <c r="AC69" s="10">
        <f t="shared" si="15"/>
        <v>2500.8000000000002</v>
      </c>
      <c r="AD69" s="10">
        <f t="shared" si="16"/>
        <v>2500.8000000000002</v>
      </c>
      <c r="AE69" s="10">
        <f t="shared" si="17"/>
        <v>2500.8000000000002</v>
      </c>
      <c r="AF69" s="1" t="s">
        <v>40</v>
      </c>
      <c r="AG69" s="1" t="s">
        <v>39</v>
      </c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</row>
    <row r="70" spans="1:50" ht="15.75" x14ac:dyDescent="0.25">
      <c r="A70" s="1" t="s">
        <v>64</v>
      </c>
      <c r="B70" s="1" t="s">
        <v>101</v>
      </c>
      <c r="C70" s="1">
        <v>72141</v>
      </c>
      <c r="D70" s="1" t="str">
        <f>+C70&amp;BW70</f>
        <v>72141</v>
      </c>
      <c r="E70" s="1" t="s">
        <v>53</v>
      </c>
      <c r="F70" s="10">
        <v>3126</v>
      </c>
      <c r="G70" s="10">
        <v>1875.6</v>
      </c>
      <c r="H70" s="11"/>
      <c r="I70" s="10">
        <f t="shared" si="9"/>
        <v>1249.52</v>
      </c>
      <c r="J70" s="10">
        <f t="shared" si="10"/>
        <v>2831.06</v>
      </c>
      <c r="K70" s="10">
        <v>2406</v>
      </c>
      <c r="L70" s="1" t="s">
        <v>37</v>
      </c>
      <c r="M70" s="10">
        <v>2396.7800000000002</v>
      </c>
      <c r="N70" s="10">
        <v>1249.52</v>
      </c>
      <c r="O70" s="1" t="s">
        <v>38</v>
      </c>
      <c r="P70" s="10">
        <v>2698.73</v>
      </c>
      <c r="Q70" s="10">
        <v>2562.39</v>
      </c>
      <c r="R70" s="1" t="s">
        <v>39</v>
      </c>
      <c r="S70" s="10">
        <v>2831.06</v>
      </c>
      <c r="T70" s="10">
        <v>2502.2399999999998</v>
      </c>
      <c r="U70" s="10">
        <v>1968.91</v>
      </c>
      <c r="V70" s="1" t="s">
        <v>39</v>
      </c>
      <c r="W70" s="10">
        <f t="shared" si="11"/>
        <v>2250.7199999999998</v>
      </c>
      <c r="X70" s="1" t="s">
        <v>39</v>
      </c>
      <c r="Y70" s="10">
        <f t="shared" si="12"/>
        <v>1813.08</v>
      </c>
      <c r="Z70" s="10">
        <v>2598.48</v>
      </c>
      <c r="AA70" s="10">
        <f t="shared" si="13"/>
        <v>2500.8000000000002</v>
      </c>
      <c r="AB70" s="10">
        <f t="shared" si="14"/>
        <v>2500.8000000000002</v>
      </c>
      <c r="AC70" s="10">
        <f t="shared" si="15"/>
        <v>2500.8000000000002</v>
      </c>
      <c r="AD70" s="10">
        <f t="shared" si="16"/>
        <v>2500.8000000000002</v>
      </c>
      <c r="AE70" s="10">
        <f t="shared" si="17"/>
        <v>2500.8000000000002</v>
      </c>
      <c r="AF70" s="1" t="s">
        <v>40</v>
      </c>
      <c r="AG70" s="1" t="s">
        <v>39</v>
      </c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</row>
    <row r="71" spans="1:50" ht="15.75" x14ac:dyDescent="0.25">
      <c r="A71" s="1" t="s">
        <v>64</v>
      </c>
      <c r="B71" s="1" t="s">
        <v>102</v>
      </c>
      <c r="C71" s="1">
        <v>72146</v>
      </c>
      <c r="D71" s="1" t="str">
        <f>+C71&amp;BW71</f>
        <v>72146</v>
      </c>
      <c r="E71" s="1" t="s">
        <v>53</v>
      </c>
      <c r="F71" s="10">
        <v>4619</v>
      </c>
      <c r="G71" s="10">
        <v>2771.4</v>
      </c>
      <c r="H71" s="11"/>
      <c r="I71" s="10">
        <f t="shared" si="9"/>
        <v>844.75</v>
      </c>
      <c r="J71" s="10">
        <f t="shared" si="10"/>
        <v>3695.2000000000003</v>
      </c>
      <c r="K71" s="10">
        <v>1626.6</v>
      </c>
      <c r="L71" s="1" t="s">
        <v>37</v>
      </c>
      <c r="M71" s="10">
        <v>1620.36</v>
      </c>
      <c r="N71" s="10">
        <v>844.75</v>
      </c>
      <c r="O71" s="1" t="s">
        <v>38</v>
      </c>
      <c r="P71" s="10">
        <v>1824.5</v>
      </c>
      <c r="Q71" s="10">
        <v>1732.33</v>
      </c>
      <c r="R71" s="1" t="s">
        <v>39</v>
      </c>
      <c r="S71" s="10">
        <v>1913.97</v>
      </c>
      <c r="T71" s="10">
        <v>1691.66</v>
      </c>
      <c r="U71" s="10">
        <v>1331.1</v>
      </c>
      <c r="V71" s="1" t="s">
        <v>39</v>
      </c>
      <c r="W71" s="10">
        <f t="shared" si="11"/>
        <v>3325.68</v>
      </c>
      <c r="X71" s="1" t="s">
        <v>39</v>
      </c>
      <c r="Y71" s="10">
        <f t="shared" si="12"/>
        <v>2679.02</v>
      </c>
      <c r="Z71" s="10">
        <v>1756.7280000000001</v>
      </c>
      <c r="AA71" s="10">
        <f t="shared" si="13"/>
        <v>3695.2000000000003</v>
      </c>
      <c r="AB71" s="10">
        <f t="shared" si="14"/>
        <v>3695.2000000000003</v>
      </c>
      <c r="AC71" s="10">
        <f t="shared" si="15"/>
        <v>3695.2000000000003</v>
      </c>
      <c r="AD71" s="10">
        <f t="shared" si="16"/>
        <v>3695.2000000000003</v>
      </c>
      <c r="AE71" s="10">
        <f t="shared" si="17"/>
        <v>3695.2000000000003</v>
      </c>
      <c r="AF71" s="1" t="s">
        <v>40</v>
      </c>
      <c r="AG71" s="1" t="s">
        <v>39</v>
      </c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</row>
    <row r="72" spans="1:50" ht="15.75" x14ac:dyDescent="0.25">
      <c r="A72" s="1" t="s">
        <v>64</v>
      </c>
      <c r="B72" s="1" t="s">
        <v>103</v>
      </c>
      <c r="C72" s="1">
        <v>72146</v>
      </c>
      <c r="D72" s="1" t="str">
        <f>+C72&amp;BW72</f>
        <v>72146</v>
      </c>
      <c r="E72" s="1" t="s">
        <v>53</v>
      </c>
      <c r="F72" s="10">
        <v>4619</v>
      </c>
      <c r="G72" s="10">
        <v>2771.4</v>
      </c>
      <c r="H72" s="11"/>
      <c r="I72" s="10">
        <f t="shared" si="9"/>
        <v>1249.52</v>
      </c>
      <c r="J72" s="10">
        <f t="shared" si="10"/>
        <v>3695.2000000000003</v>
      </c>
      <c r="K72" s="10">
        <v>2406</v>
      </c>
      <c r="L72" s="1" t="s">
        <v>37</v>
      </c>
      <c r="M72" s="10">
        <v>2396.7800000000002</v>
      </c>
      <c r="N72" s="10">
        <v>1249.52</v>
      </c>
      <c r="O72" s="1" t="s">
        <v>38</v>
      </c>
      <c r="P72" s="10">
        <v>2698.73</v>
      </c>
      <c r="Q72" s="10">
        <v>2562.39</v>
      </c>
      <c r="R72" s="1" t="s">
        <v>39</v>
      </c>
      <c r="S72" s="10">
        <v>2831.06</v>
      </c>
      <c r="T72" s="10">
        <v>2502.2399999999998</v>
      </c>
      <c r="U72" s="10">
        <v>1968.91</v>
      </c>
      <c r="V72" s="1" t="s">
        <v>39</v>
      </c>
      <c r="W72" s="10">
        <f t="shared" si="11"/>
        <v>3325.68</v>
      </c>
      <c r="X72" s="1" t="s">
        <v>39</v>
      </c>
      <c r="Y72" s="10">
        <f t="shared" si="12"/>
        <v>2679.02</v>
      </c>
      <c r="Z72" s="10">
        <v>2598.48</v>
      </c>
      <c r="AA72" s="10">
        <f t="shared" si="13"/>
        <v>3695.2000000000003</v>
      </c>
      <c r="AB72" s="10">
        <f t="shared" si="14"/>
        <v>3695.2000000000003</v>
      </c>
      <c r="AC72" s="10">
        <f t="shared" si="15"/>
        <v>3695.2000000000003</v>
      </c>
      <c r="AD72" s="10">
        <f t="shared" si="16"/>
        <v>3695.2000000000003</v>
      </c>
      <c r="AE72" s="10">
        <f t="shared" si="17"/>
        <v>3695.2000000000003</v>
      </c>
      <c r="AF72" s="1" t="s">
        <v>40</v>
      </c>
      <c r="AG72" s="1" t="s">
        <v>39</v>
      </c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</row>
    <row r="73" spans="1:50" ht="15.75" x14ac:dyDescent="0.25">
      <c r="A73" s="1" t="s">
        <v>64</v>
      </c>
      <c r="B73" s="1" t="s">
        <v>104</v>
      </c>
      <c r="C73" s="1">
        <v>72148</v>
      </c>
      <c r="D73" s="1" t="str">
        <f>+C73&amp;BW73</f>
        <v>72148</v>
      </c>
      <c r="E73" s="1" t="s">
        <v>53</v>
      </c>
      <c r="F73" s="10">
        <v>4911</v>
      </c>
      <c r="G73" s="10">
        <v>2946.6</v>
      </c>
      <c r="H73" s="11"/>
      <c r="I73" s="10">
        <f t="shared" si="9"/>
        <v>1207.45</v>
      </c>
      <c r="J73" s="10">
        <f t="shared" si="10"/>
        <v>3928.8</v>
      </c>
      <c r="K73" s="10">
        <v>2325</v>
      </c>
      <c r="L73" s="1" t="s">
        <v>37</v>
      </c>
      <c r="M73" s="10">
        <v>2316.09</v>
      </c>
      <c r="N73" s="10">
        <v>1207.45</v>
      </c>
      <c r="O73" s="1" t="s">
        <v>38</v>
      </c>
      <c r="P73" s="10">
        <v>2607.88</v>
      </c>
      <c r="Q73" s="10">
        <v>2476.13</v>
      </c>
      <c r="R73" s="1" t="s">
        <v>39</v>
      </c>
      <c r="S73" s="10">
        <v>2735.75</v>
      </c>
      <c r="T73" s="10">
        <v>2418</v>
      </c>
      <c r="U73" s="10">
        <v>1902.63</v>
      </c>
      <c r="V73" s="1" t="s">
        <v>39</v>
      </c>
      <c r="W73" s="10">
        <f t="shared" si="11"/>
        <v>3535.92</v>
      </c>
      <c r="X73" s="1" t="s">
        <v>39</v>
      </c>
      <c r="Y73" s="10">
        <f t="shared" si="12"/>
        <v>2848.3799999999997</v>
      </c>
      <c r="Z73" s="10">
        <v>2511</v>
      </c>
      <c r="AA73" s="10">
        <f t="shared" si="13"/>
        <v>3928.8</v>
      </c>
      <c r="AB73" s="10">
        <f t="shared" si="14"/>
        <v>3928.8</v>
      </c>
      <c r="AC73" s="10">
        <f t="shared" si="15"/>
        <v>3928.8</v>
      </c>
      <c r="AD73" s="10">
        <f t="shared" si="16"/>
        <v>3928.8</v>
      </c>
      <c r="AE73" s="10">
        <f t="shared" si="17"/>
        <v>3928.8</v>
      </c>
      <c r="AF73" s="1" t="s">
        <v>40</v>
      </c>
      <c r="AG73" s="1" t="s">
        <v>39</v>
      </c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</row>
    <row r="74" spans="1:50" ht="15.75" x14ac:dyDescent="0.25">
      <c r="A74" s="1" t="s">
        <v>64</v>
      </c>
      <c r="B74" s="1" t="s">
        <v>105</v>
      </c>
      <c r="C74" s="1">
        <v>72148</v>
      </c>
      <c r="D74" s="1" t="str">
        <f>+C74&amp;BW74</f>
        <v>72148</v>
      </c>
      <c r="E74" s="1" t="s">
        <v>53</v>
      </c>
      <c r="F74" s="10">
        <v>4911</v>
      </c>
      <c r="G74" s="10">
        <v>2946.6</v>
      </c>
      <c r="H74" s="11"/>
      <c r="I74" s="10">
        <f t="shared" si="9"/>
        <v>844.75</v>
      </c>
      <c r="J74" s="10">
        <f t="shared" si="10"/>
        <v>3928.8</v>
      </c>
      <c r="K74" s="10">
        <v>1626.6</v>
      </c>
      <c r="L74" s="1" t="s">
        <v>37</v>
      </c>
      <c r="M74" s="10">
        <v>1620.36</v>
      </c>
      <c r="N74" s="10">
        <v>844.75</v>
      </c>
      <c r="O74" s="1" t="s">
        <v>38</v>
      </c>
      <c r="P74" s="10">
        <v>1824.5</v>
      </c>
      <c r="Q74" s="10">
        <v>1732.33</v>
      </c>
      <c r="R74" s="1" t="s">
        <v>39</v>
      </c>
      <c r="S74" s="10">
        <v>1913.97</v>
      </c>
      <c r="T74" s="10">
        <v>1691.66</v>
      </c>
      <c r="U74" s="10">
        <v>1331.1</v>
      </c>
      <c r="V74" s="1" t="s">
        <v>39</v>
      </c>
      <c r="W74" s="10">
        <f t="shared" si="11"/>
        <v>3535.92</v>
      </c>
      <c r="X74" s="1" t="s">
        <v>39</v>
      </c>
      <c r="Y74" s="10">
        <f t="shared" si="12"/>
        <v>2848.3799999999997</v>
      </c>
      <c r="Z74" s="10">
        <v>1756.7280000000001</v>
      </c>
      <c r="AA74" s="10">
        <f t="shared" si="13"/>
        <v>3928.8</v>
      </c>
      <c r="AB74" s="10">
        <f t="shared" si="14"/>
        <v>3928.8</v>
      </c>
      <c r="AC74" s="10">
        <f t="shared" si="15"/>
        <v>3928.8</v>
      </c>
      <c r="AD74" s="10">
        <f t="shared" si="16"/>
        <v>3928.8</v>
      </c>
      <c r="AE74" s="10">
        <f t="shared" si="17"/>
        <v>3928.8</v>
      </c>
      <c r="AF74" s="1" t="s">
        <v>40</v>
      </c>
      <c r="AG74" s="1" t="s">
        <v>39</v>
      </c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</row>
    <row r="75" spans="1:50" ht="15.75" x14ac:dyDescent="0.25">
      <c r="A75" s="1" t="s">
        <v>64</v>
      </c>
      <c r="B75" s="1" t="s">
        <v>106</v>
      </c>
      <c r="C75" s="1">
        <v>72148</v>
      </c>
      <c r="D75" s="1" t="str">
        <f>+C75&amp;BW75</f>
        <v>72148</v>
      </c>
      <c r="E75" s="1" t="s">
        <v>53</v>
      </c>
      <c r="F75" s="10">
        <v>4911</v>
      </c>
      <c r="G75" s="10">
        <v>2946.6</v>
      </c>
      <c r="H75" s="11"/>
      <c r="I75" s="10">
        <f t="shared" si="9"/>
        <v>1249.52</v>
      </c>
      <c r="J75" s="10">
        <f t="shared" si="10"/>
        <v>3928.8</v>
      </c>
      <c r="K75" s="10">
        <v>2406</v>
      </c>
      <c r="L75" s="1" t="s">
        <v>37</v>
      </c>
      <c r="M75" s="10">
        <v>2396.7800000000002</v>
      </c>
      <c r="N75" s="10">
        <v>1249.52</v>
      </c>
      <c r="O75" s="1" t="s">
        <v>38</v>
      </c>
      <c r="P75" s="10">
        <v>2698.73</v>
      </c>
      <c r="Q75" s="10">
        <v>2562.39</v>
      </c>
      <c r="R75" s="1" t="s">
        <v>39</v>
      </c>
      <c r="S75" s="10">
        <v>2831.06</v>
      </c>
      <c r="T75" s="10">
        <v>2502.2399999999998</v>
      </c>
      <c r="U75" s="10">
        <v>1968.91</v>
      </c>
      <c r="V75" s="1" t="s">
        <v>39</v>
      </c>
      <c r="W75" s="10">
        <f t="shared" si="11"/>
        <v>3535.92</v>
      </c>
      <c r="X75" s="1" t="s">
        <v>39</v>
      </c>
      <c r="Y75" s="10">
        <f t="shared" si="12"/>
        <v>2848.3799999999997</v>
      </c>
      <c r="Z75" s="10">
        <v>2598.48</v>
      </c>
      <c r="AA75" s="10">
        <f t="shared" si="13"/>
        <v>3928.8</v>
      </c>
      <c r="AB75" s="10">
        <f t="shared" si="14"/>
        <v>3928.8</v>
      </c>
      <c r="AC75" s="10">
        <f t="shared" si="15"/>
        <v>3928.8</v>
      </c>
      <c r="AD75" s="10">
        <f t="shared" si="16"/>
        <v>3928.8</v>
      </c>
      <c r="AE75" s="10">
        <f t="shared" si="17"/>
        <v>3928.8</v>
      </c>
      <c r="AF75" s="1" t="s">
        <v>40</v>
      </c>
      <c r="AG75" s="1" t="s">
        <v>39</v>
      </c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</row>
    <row r="76" spans="1:50" ht="15.75" x14ac:dyDescent="0.25">
      <c r="A76" s="1" t="s">
        <v>64</v>
      </c>
      <c r="B76" s="1" t="s">
        <v>107</v>
      </c>
      <c r="C76" s="1">
        <v>72170</v>
      </c>
      <c r="D76" s="1" t="str">
        <f>+C76&amp;BW76</f>
        <v>72170</v>
      </c>
      <c r="E76" s="1" t="s">
        <v>53</v>
      </c>
      <c r="F76" s="10">
        <v>390</v>
      </c>
      <c r="G76" s="10">
        <v>234</v>
      </c>
      <c r="H76" s="11"/>
      <c r="I76" s="10">
        <f t="shared" si="9"/>
        <v>96.28</v>
      </c>
      <c r="J76" s="10">
        <f t="shared" si="10"/>
        <v>312</v>
      </c>
      <c r="K76" s="10">
        <v>185.4</v>
      </c>
      <c r="L76" s="1" t="s">
        <v>37</v>
      </c>
      <c r="M76" s="10">
        <v>184.69</v>
      </c>
      <c r="N76" s="10">
        <v>96.28</v>
      </c>
      <c r="O76" s="1" t="s">
        <v>38</v>
      </c>
      <c r="P76" s="10">
        <v>207.96</v>
      </c>
      <c r="Q76" s="10">
        <v>197.45</v>
      </c>
      <c r="R76" s="1" t="s">
        <v>39</v>
      </c>
      <c r="S76" s="10">
        <v>218.15</v>
      </c>
      <c r="T76" s="10">
        <v>192.82</v>
      </c>
      <c r="U76" s="10">
        <v>151.72</v>
      </c>
      <c r="V76" s="1" t="s">
        <v>39</v>
      </c>
      <c r="W76" s="10">
        <f t="shared" si="11"/>
        <v>280.8</v>
      </c>
      <c r="X76" s="1" t="s">
        <v>39</v>
      </c>
      <c r="Y76" s="10">
        <f t="shared" si="12"/>
        <v>226.2</v>
      </c>
      <c r="Z76" s="10">
        <v>200.23200000000003</v>
      </c>
      <c r="AA76" s="10">
        <f t="shared" si="13"/>
        <v>312</v>
      </c>
      <c r="AB76" s="10">
        <f t="shared" si="14"/>
        <v>312</v>
      </c>
      <c r="AC76" s="10">
        <f t="shared" si="15"/>
        <v>312</v>
      </c>
      <c r="AD76" s="10">
        <f t="shared" si="16"/>
        <v>312</v>
      </c>
      <c r="AE76" s="10">
        <f t="shared" si="17"/>
        <v>312</v>
      </c>
      <c r="AF76" s="1" t="s">
        <v>40</v>
      </c>
      <c r="AG76" s="1" t="s">
        <v>39</v>
      </c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</row>
    <row r="77" spans="1:50" ht="15.75" x14ac:dyDescent="0.25">
      <c r="A77" s="1" t="s">
        <v>64</v>
      </c>
      <c r="B77" s="1" t="s">
        <v>108</v>
      </c>
      <c r="C77" s="1">
        <v>72193</v>
      </c>
      <c r="D77" s="1" t="str">
        <f>+C77&amp;BW77</f>
        <v>72193</v>
      </c>
      <c r="E77" s="1" t="s">
        <v>53</v>
      </c>
      <c r="F77" s="10">
        <v>3890</v>
      </c>
      <c r="G77" s="10">
        <v>2334</v>
      </c>
      <c r="H77" s="11"/>
      <c r="I77" s="10">
        <f t="shared" si="9"/>
        <v>965.03</v>
      </c>
      <c r="J77" s="10">
        <f t="shared" si="10"/>
        <v>3112</v>
      </c>
      <c r="K77" s="10">
        <v>1858.2</v>
      </c>
      <c r="L77" s="1" t="s">
        <v>37</v>
      </c>
      <c r="M77" s="10">
        <v>1851.08</v>
      </c>
      <c r="N77" s="10">
        <v>965.03</v>
      </c>
      <c r="O77" s="1" t="s">
        <v>38</v>
      </c>
      <c r="P77" s="10">
        <v>2084.2800000000002</v>
      </c>
      <c r="Q77" s="10">
        <v>1978.98</v>
      </c>
      <c r="R77" s="1" t="s">
        <v>39</v>
      </c>
      <c r="S77" s="10">
        <v>2186.48</v>
      </c>
      <c r="T77" s="10">
        <v>1932.53</v>
      </c>
      <c r="U77" s="10">
        <v>1520.63</v>
      </c>
      <c r="V77" s="1" t="s">
        <v>39</v>
      </c>
      <c r="W77" s="10">
        <f t="shared" si="11"/>
        <v>2800.7999999999997</v>
      </c>
      <c r="X77" s="1" t="s">
        <v>39</v>
      </c>
      <c r="Y77" s="10">
        <f t="shared" si="12"/>
        <v>2256.1999999999998</v>
      </c>
      <c r="Z77" s="10">
        <v>2006.8560000000002</v>
      </c>
      <c r="AA77" s="10">
        <f t="shared" si="13"/>
        <v>3112</v>
      </c>
      <c r="AB77" s="10">
        <f t="shared" si="14"/>
        <v>3112</v>
      </c>
      <c r="AC77" s="10">
        <f t="shared" si="15"/>
        <v>3112</v>
      </c>
      <c r="AD77" s="10">
        <f t="shared" si="16"/>
        <v>3112</v>
      </c>
      <c r="AE77" s="10">
        <f t="shared" si="17"/>
        <v>3112</v>
      </c>
      <c r="AF77" s="1" t="s">
        <v>40</v>
      </c>
      <c r="AG77" s="1" t="s">
        <v>39</v>
      </c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</row>
    <row r="78" spans="1:50" ht="15.75" x14ac:dyDescent="0.25">
      <c r="A78" s="1" t="s">
        <v>64</v>
      </c>
      <c r="B78" s="1" t="s">
        <v>109</v>
      </c>
      <c r="C78" s="1">
        <v>73070</v>
      </c>
      <c r="D78" s="1" t="str">
        <f>+C78&amp;BW78</f>
        <v>73070</v>
      </c>
      <c r="E78" s="1" t="s">
        <v>53</v>
      </c>
      <c r="F78" s="10">
        <v>621</v>
      </c>
      <c r="G78" s="10">
        <v>372.6</v>
      </c>
      <c r="H78" s="11"/>
      <c r="I78" s="10">
        <f t="shared" si="9"/>
        <v>76.97</v>
      </c>
      <c r="J78" s="10">
        <f t="shared" si="10"/>
        <v>496.8</v>
      </c>
      <c r="K78" s="10">
        <v>148.19999999999999</v>
      </c>
      <c r="L78" s="1" t="s">
        <v>37</v>
      </c>
      <c r="M78" s="10">
        <v>147.63</v>
      </c>
      <c r="N78" s="10">
        <v>76.97</v>
      </c>
      <c r="O78" s="1" t="s">
        <v>38</v>
      </c>
      <c r="P78" s="10">
        <v>166.23</v>
      </c>
      <c r="Q78" s="10">
        <v>157.83000000000001</v>
      </c>
      <c r="R78" s="1" t="s">
        <v>39</v>
      </c>
      <c r="S78" s="10">
        <v>174.38</v>
      </c>
      <c r="T78" s="10">
        <v>154.13</v>
      </c>
      <c r="U78" s="10">
        <v>121.28</v>
      </c>
      <c r="V78" s="1" t="s">
        <v>39</v>
      </c>
      <c r="W78" s="10">
        <f t="shared" si="11"/>
        <v>447.12</v>
      </c>
      <c r="X78" s="1" t="s">
        <v>39</v>
      </c>
      <c r="Y78" s="10">
        <f t="shared" si="12"/>
        <v>360.17999999999995</v>
      </c>
      <c r="Z78" s="10">
        <v>160.05600000000001</v>
      </c>
      <c r="AA78" s="10">
        <f t="shared" si="13"/>
        <v>496.8</v>
      </c>
      <c r="AB78" s="10">
        <f t="shared" si="14"/>
        <v>496.8</v>
      </c>
      <c r="AC78" s="10">
        <f t="shared" si="15"/>
        <v>496.8</v>
      </c>
      <c r="AD78" s="10">
        <f t="shared" si="16"/>
        <v>496.8</v>
      </c>
      <c r="AE78" s="10">
        <f t="shared" si="17"/>
        <v>496.8</v>
      </c>
      <c r="AF78" s="1" t="s">
        <v>40</v>
      </c>
      <c r="AG78" s="1" t="s">
        <v>39</v>
      </c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</row>
    <row r="79" spans="1:50" ht="15.75" x14ac:dyDescent="0.25">
      <c r="A79" s="1" t="s">
        <v>64</v>
      </c>
      <c r="B79" s="1" t="s">
        <v>110</v>
      </c>
      <c r="C79" s="1">
        <v>73070</v>
      </c>
      <c r="D79" s="1" t="str">
        <f>+C79&amp;BW79</f>
        <v>73070</v>
      </c>
      <c r="E79" s="1" t="s">
        <v>53</v>
      </c>
      <c r="F79" s="10">
        <v>621</v>
      </c>
      <c r="G79" s="10">
        <v>372.6</v>
      </c>
      <c r="H79" s="11"/>
      <c r="I79" s="10">
        <f t="shared" si="9"/>
        <v>76.97</v>
      </c>
      <c r="J79" s="10">
        <f t="shared" si="10"/>
        <v>496.8</v>
      </c>
      <c r="K79" s="10">
        <v>148.19999999999999</v>
      </c>
      <c r="L79" s="1" t="s">
        <v>37</v>
      </c>
      <c r="M79" s="10">
        <v>147.63</v>
      </c>
      <c r="N79" s="10">
        <v>76.97</v>
      </c>
      <c r="O79" s="1" t="s">
        <v>38</v>
      </c>
      <c r="P79" s="10">
        <v>166.23</v>
      </c>
      <c r="Q79" s="10">
        <v>157.83000000000001</v>
      </c>
      <c r="R79" s="1" t="s">
        <v>39</v>
      </c>
      <c r="S79" s="10">
        <v>174.38</v>
      </c>
      <c r="T79" s="10">
        <v>154.13</v>
      </c>
      <c r="U79" s="10">
        <v>121.28</v>
      </c>
      <c r="V79" s="1" t="s">
        <v>39</v>
      </c>
      <c r="W79" s="10">
        <f t="shared" si="11"/>
        <v>447.12</v>
      </c>
      <c r="X79" s="1" t="s">
        <v>39</v>
      </c>
      <c r="Y79" s="10">
        <f t="shared" si="12"/>
        <v>360.17999999999995</v>
      </c>
      <c r="Z79" s="10">
        <v>160.05600000000001</v>
      </c>
      <c r="AA79" s="10">
        <f t="shared" si="13"/>
        <v>496.8</v>
      </c>
      <c r="AB79" s="10">
        <f t="shared" si="14"/>
        <v>496.8</v>
      </c>
      <c r="AC79" s="10">
        <f t="shared" si="15"/>
        <v>496.8</v>
      </c>
      <c r="AD79" s="10">
        <f t="shared" si="16"/>
        <v>496.8</v>
      </c>
      <c r="AE79" s="10">
        <f t="shared" si="17"/>
        <v>496.8</v>
      </c>
      <c r="AF79" s="1" t="s">
        <v>40</v>
      </c>
      <c r="AG79" s="1" t="s">
        <v>39</v>
      </c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</row>
    <row r="80" spans="1:50" ht="15.75" x14ac:dyDescent="0.25">
      <c r="A80" s="1" t="s">
        <v>64</v>
      </c>
      <c r="B80" s="1" t="s">
        <v>111</v>
      </c>
      <c r="C80" s="1">
        <v>73080</v>
      </c>
      <c r="D80" s="1" t="str">
        <f>+C80&amp;BW80</f>
        <v>73080</v>
      </c>
      <c r="E80" s="1" t="s">
        <v>53</v>
      </c>
      <c r="F80" s="10">
        <v>488</v>
      </c>
      <c r="G80" s="10">
        <v>292.8</v>
      </c>
      <c r="H80" s="11"/>
      <c r="I80" s="10">
        <f t="shared" si="9"/>
        <v>120.59</v>
      </c>
      <c r="J80" s="10">
        <f t="shared" si="10"/>
        <v>390.40000000000003</v>
      </c>
      <c r="K80" s="10">
        <v>232.2</v>
      </c>
      <c r="L80" s="1" t="s">
        <v>37</v>
      </c>
      <c r="M80" s="10">
        <v>231.31</v>
      </c>
      <c r="N80" s="10">
        <v>120.59</v>
      </c>
      <c r="O80" s="1" t="s">
        <v>38</v>
      </c>
      <c r="P80" s="10">
        <v>260.45</v>
      </c>
      <c r="Q80" s="10">
        <v>247.29</v>
      </c>
      <c r="R80" s="1" t="s">
        <v>39</v>
      </c>
      <c r="S80" s="10">
        <v>273.22000000000003</v>
      </c>
      <c r="T80" s="10">
        <v>241.49</v>
      </c>
      <c r="U80" s="10">
        <v>190.02</v>
      </c>
      <c r="V80" s="1" t="s">
        <v>39</v>
      </c>
      <c r="W80" s="10">
        <f t="shared" si="11"/>
        <v>351.36</v>
      </c>
      <c r="X80" s="1" t="s">
        <v>39</v>
      </c>
      <c r="Y80" s="10">
        <f t="shared" si="12"/>
        <v>283.03999999999996</v>
      </c>
      <c r="Z80" s="10">
        <v>250.77600000000001</v>
      </c>
      <c r="AA80" s="10">
        <f t="shared" si="13"/>
        <v>390.40000000000003</v>
      </c>
      <c r="AB80" s="10">
        <f t="shared" si="14"/>
        <v>390.40000000000003</v>
      </c>
      <c r="AC80" s="10">
        <f t="shared" si="15"/>
        <v>390.40000000000003</v>
      </c>
      <c r="AD80" s="10">
        <f t="shared" si="16"/>
        <v>390.40000000000003</v>
      </c>
      <c r="AE80" s="10">
        <f t="shared" si="17"/>
        <v>390.40000000000003</v>
      </c>
      <c r="AF80" s="1" t="s">
        <v>40</v>
      </c>
      <c r="AG80" s="1" t="s">
        <v>39</v>
      </c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</row>
    <row r="81" spans="1:50" ht="15.75" x14ac:dyDescent="0.25">
      <c r="A81" s="1" t="s">
        <v>64</v>
      </c>
      <c r="B81" s="1" t="s">
        <v>112</v>
      </c>
      <c r="C81" s="1">
        <v>73090</v>
      </c>
      <c r="D81" s="1" t="str">
        <f>+C81&amp;BW81</f>
        <v>73090</v>
      </c>
      <c r="E81" s="1" t="s">
        <v>53</v>
      </c>
      <c r="F81" s="10">
        <v>533</v>
      </c>
      <c r="G81" s="10">
        <v>319.8</v>
      </c>
      <c r="H81" s="11"/>
      <c r="I81" s="10">
        <f t="shared" si="9"/>
        <v>76.97</v>
      </c>
      <c r="J81" s="10">
        <f t="shared" si="10"/>
        <v>426.40000000000003</v>
      </c>
      <c r="K81" s="10">
        <v>148.19999999999999</v>
      </c>
      <c r="L81" s="1" t="s">
        <v>37</v>
      </c>
      <c r="M81" s="10">
        <v>147.63</v>
      </c>
      <c r="N81" s="10">
        <v>76.97</v>
      </c>
      <c r="O81" s="1" t="s">
        <v>38</v>
      </c>
      <c r="P81" s="10">
        <v>166.23</v>
      </c>
      <c r="Q81" s="10">
        <v>157.83000000000001</v>
      </c>
      <c r="R81" s="1" t="s">
        <v>39</v>
      </c>
      <c r="S81" s="10">
        <v>174.38</v>
      </c>
      <c r="T81" s="10">
        <v>154.13</v>
      </c>
      <c r="U81" s="10">
        <v>121.28</v>
      </c>
      <c r="V81" s="1" t="s">
        <v>39</v>
      </c>
      <c r="W81" s="10">
        <f t="shared" si="11"/>
        <v>383.76</v>
      </c>
      <c r="X81" s="1" t="s">
        <v>39</v>
      </c>
      <c r="Y81" s="10">
        <f t="shared" si="12"/>
        <v>309.14</v>
      </c>
      <c r="Z81" s="10">
        <v>160.05600000000001</v>
      </c>
      <c r="AA81" s="10">
        <f t="shared" si="13"/>
        <v>426.40000000000003</v>
      </c>
      <c r="AB81" s="10">
        <f t="shared" si="14"/>
        <v>426.40000000000003</v>
      </c>
      <c r="AC81" s="10">
        <f t="shared" si="15"/>
        <v>426.40000000000003</v>
      </c>
      <c r="AD81" s="10">
        <f t="shared" si="16"/>
        <v>426.40000000000003</v>
      </c>
      <c r="AE81" s="10">
        <f t="shared" si="17"/>
        <v>426.40000000000003</v>
      </c>
      <c r="AF81" s="1" t="s">
        <v>40</v>
      </c>
      <c r="AG81" s="1" t="s">
        <v>39</v>
      </c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</row>
    <row r="82" spans="1:50" ht="15.75" x14ac:dyDescent="0.25">
      <c r="A82" s="1" t="s">
        <v>64</v>
      </c>
      <c r="B82" s="1" t="s">
        <v>113</v>
      </c>
      <c r="C82" s="1">
        <v>73090</v>
      </c>
      <c r="D82" s="1" t="str">
        <f>+C82&amp;BW82</f>
        <v>73090</v>
      </c>
      <c r="E82" s="1" t="s">
        <v>53</v>
      </c>
      <c r="F82" s="10">
        <v>533</v>
      </c>
      <c r="G82" s="10">
        <v>319.8</v>
      </c>
      <c r="H82" s="11"/>
      <c r="I82" s="10">
        <f t="shared" si="9"/>
        <v>76.97</v>
      </c>
      <c r="J82" s="10">
        <f t="shared" si="10"/>
        <v>426.40000000000003</v>
      </c>
      <c r="K82" s="10">
        <v>148.19999999999999</v>
      </c>
      <c r="L82" s="1" t="s">
        <v>37</v>
      </c>
      <c r="M82" s="10">
        <v>147.63</v>
      </c>
      <c r="N82" s="10">
        <v>76.97</v>
      </c>
      <c r="O82" s="1" t="s">
        <v>38</v>
      </c>
      <c r="P82" s="10">
        <v>166.23</v>
      </c>
      <c r="Q82" s="10">
        <v>157.83000000000001</v>
      </c>
      <c r="R82" s="1" t="s">
        <v>39</v>
      </c>
      <c r="S82" s="10">
        <v>174.38</v>
      </c>
      <c r="T82" s="10">
        <v>154.13</v>
      </c>
      <c r="U82" s="10">
        <v>121.28</v>
      </c>
      <c r="V82" s="1" t="s">
        <v>39</v>
      </c>
      <c r="W82" s="10">
        <f t="shared" si="11"/>
        <v>383.76</v>
      </c>
      <c r="X82" s="1" t="s">
        <v>39</v>
      </c>
      <c r="Y82" s="10">
        <f t="shared" si="12"/>
        <v>309.14</v>
      </c>
      <c r="Z82" s="10">
        <v>160.05600000000001</v>
      </c>
      <c r="AA82" s="10">
        <f t="shared" si="13"/>
        <v>426.40000000000003</v>
      </c>
      <c r="AB82" s="10">
        <f t="shared" si="14"/>
        <v>426.40000000000003</v>
      </c>
      <c r="AC82" s="10">
        <f t="shared" si="15"/>
        <v>426.40000000000003</v>
      </c>
      <c r="AD82" s="10">
        <f t="shared" si="16"/>
        <v>426.40000000000003</v>
      </c>
      <c r="AE82" s="10">
        <f t="shared" si="17"/>
        <v>426.40000000000003</v>
      </c>
      <c r="AF82" s="1" t="s">
        <v>40</v>
      </c>
      <c r="AG82" s="1" t="s">
        <v>39</v>
      </c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</row>
    <row r="83" spans="1:50" ht="15.75" x14ac:dyDescent="0.25">
      <c r="A83" s="1" t="s">
        <v>64</v>
      </c>
      <c r="B83" s="1" t="s">
        <v>114</v>
      </c>
      <c r="C83" s="1">
        <v>73100</v>
      </c>
      <c r="D83" s="1" t="str">
        <f>+C83&amp;BW83</f>
        <v>73100</v>
      </c>
      <c r="E83" s="1" t="s">
        <v>53</v>
      </c>
      <c r="F83" s="10">
        <v>312</v>
      </c>
      <c r="G83" s="10">
        <v>187.2</v>
      </c>
      <c r="H83" s="11"/>
      <c r="I83" s="10">
        <f t="shared" si="9"/>
        <v>109.68</v>
      </c>
      <c r="J83" s="10">
        <f t="shared" si="10"/>
        <v>249.60000000000002</v>
      </c>
      <c r="K83" s="10">
        <v>211.2</v>
      </c>
      <c r="L83" s="1" t="s">
        <v>37</v>
      </c>
      <c r="M83" s="10">
        <v>210.39</v>
      </c>
      <c r="N83" s="10">
        <v>109.68</v>
      </c>
      <c r="O83" s="1" t="s">
        <v>38</v>
      </c>
      <c r="P83" s="10">
        <v>236.9</v>
      </c>
      <c r="Q83" s="10">
        <v>224.93</v>
      </c>
      <c r="R83" s="1" t="s">
        <v>39</v>
      </c>
      <c r="S83" s="10">
        <v>248.51</v>
      </c>
      <c r="T83" s="10">
        <v>219.65</v>
      </c>
      <c r="U83" s="10">
        <v>172.83</v>
      </c>
      <c r="V83" s="1" t="s">
        <v>39</v>
      </c>
      <c r="W83" s="10">
        <f t="shared" si="11"/>
        <v>224.64</v>
      </c>
      <c r="X83" s="1" t="s">
        <v>39</v>
      </c>
      <c r="Y83" s="10">
        <f t="shared" si="12"/>
        <v>180.95999999999998</v>
      </c>
      <c r="Z83" s="10">
        <v>228.096</v>
      </c>
      <c r="AA83" s="10">
        <f t="shared" si="13"/>
        <v>249.60000000000002</v>
      </c>
      <c r="AB83" s="10">
        <f t="shared" si="14"/>
        <v>249.60000000000002</v>
      </c>
      <c r="AC83" s="10">
        <f t="shared" si="15"/>
        <v>249.60000000000002</v>
      </c>
      <c r="AD83" s="10">
        <f t="shared" si="16"/>
        <v>249.60000000000002</v>
      </c>
      <c r="AE83" s="10">
        <f t="shared" si="17"/>
        <v>249.60000000000002</v>
      </c>
      <c r="AF83" s="1" t="s">
        <v>40</v>
      </c>
      <c r="AG83" s="1" t="s">
        <v>39</v>
      </c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</row>
    <row r="84" spans="1:50" ht="15.75" x14ac:dyDescent="0.25">
      <c r="A84" s="1" t="s">
        <v>64</v>
      </c>
      <c r="B84" s="1" t="s">
        <v>115</v>
      </c>
      <c r="C84" s="1">
        <v>73140</v>
      </c>
      <c r="D84" s="1" t="str">
        <f>+C84&amp;BW84</f>
        <v>73140</v>
      </c>
      <c r="E84" s="1" t="s">
        <v>53</v>
      </c>
      <c r="F84" s="10">
        <v>888</v>
      </c>
      <c r="G84" s="10">
        <v>532.79999999999995</v>
      </c>
      <c r="H84" s="11"/>
      <c r="I84" s="10">
        <f t="shared" si="9"/>
        <v>76.97</v>
      </c>
      <c r="J84" s="10">
        <f t="shared" si="10"/>
        <v>710.40000000000009</v>
      </c>
      <c r="K84" s="10">
        <v>148.19999999999999</v>
      </c>
      <c r="L84" s="1" t="s">
        <v>37</v>
      </c>
      <c r="M84" s="10">
        <v>147.63</v>
      </c>
      <c r="N84" s="10">
        <v>76.97</v>
      </c>
      <c r="O84" s="1" t="s">
        <v>38</v>
      </c>
      <c r="P84" s="10">
        <v>166.23</v>
      </c>
      <c r="Q84" s="10">
        <v>157.83000000000001</v>
      </c>
      <c r="R84" s="1" t="s">
        <v>39</v>
      </c>
      <c r="S84" s="10">
        <v>174.38</v>
      </c>
      <c r="T84" s="10">
        <v>154.13</v>
      </c>
      <c r="U84" s="10">
        <v>121.28</v>
      </c>
      <c r="V84" s="1" t="s">
        <v>39</v>
      </c>
      <c r="W84" s="10">
        <f t="shared" si="11"/>
        <v>639.36</v>
      </c>
      <c r="X84" s="1" t="s">
        <v>39</v>
      </c>
      <c r="Y84" s="10">
        <f t="shared" si="12"/>
        <v>515.04</v>
      </c>
      <c r="Z84" s="10">
        <v>160.05600000000001</v>
      </c>
      <c r="AA84" s="10">
        <f t="shared" si="13"/>
        <v>710.40000000000009</v>
      </c>
      <c r="AB84" s="10">
        <f t="shared" si="14"/>
        <v>710.40000000000009</v>
      </c>
      <c r="AC84" s="10">
        <f t="shared" si="15"/>
        <v>710.40000000000009</v>
      </c>
      <c r="AD84" s="10">
        <f t="shared" si="16"/>
        <v>710.40000000000009</v>
      </c>
      <c r="AE84" s="10">
        <f t="shared" si="17"/>
        <v>710.40000000000009</v>
      </c>
      <c r="AF84" s="1" t="s">
        <v>40</v>
      </c>
      <c r="AG84" s="1" t="s">
        <v>39</v>
      </c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</row>
    <row r="85" spans="1:50" ht="15.75" x14ac:dyDescent="0.25">
      <c r="A85" s="1" t="s">
        <v>64</v>
      </c>
      <c r="B85" s="1" t="s">
        <v>116</v>
      </c>
      <c r="C85" s="1">
        <v>73140</v>
      </c>
      <c r="D85" s="1" t="str">
        <f>+C85&amp;BW85</f>
        <v>73140</v>
      </c>
      <c r="E85" s="1" t="s">
        <v>53</v>
      </c>
      <c r="F85" s="10">
        <v>888</v>
      </c>
      <c r="G85" s="10">
        <v>532.79999999999995</v>
      </c>
      <c r="H85" s="11"/>
      <c r="I85" s="10">
        <f t="shared" si="9"/>
        <v>109.68</v>
      </c>
      <c r="J85" s="10">
        <f t="shared" si="10"/>
        <v>710.40000000000009</v>
      </c>
      <c r="K85" s="10">
        <v>211.2</v>
      </c>
      <c r="L85" s="1" t="s">
        <v>37</v>
      </c>
      <c r="M85" s="10">
        <v>210.39</v>
      </c>
      <c r="N85" s="10">
        <v>109.68</v>
      </c>
      <c r="O85" s="1" t="s">
        <v>38</v>
      </c>
      <c r="P85" s="10">
        <v>236.9</v>
      </c>
      <c r="Q85" s="10">
        <v>224.93</v>
      </c>
      <c r="R85" s="1" t="s">
        <v>39</v>
      </c>
      <c r="S85" s="10">
        <v>248.51</v>
      </c>
      <c r="T85" s="10">
        <v>219.65</v>
      </c>
      <c r="U85" s="10">
        <v>172.83</v>
      </c>
      <c r="V85" s="1" t="s">
        <v>39</v>
      </c>
      <c r="W85" s="10">
        <f t="shared" si="11"/>
        <v>639.36</v>
      </c>
      <c r="X85" s="1" t="s">
        <v>39</v>
      </c>
      <c r="Y85" s="10">
        <f t="shared" si="12"/>
        <v>515.04</v>
      </c>
      <c r="Z85" s="10">
        <v>228.096</v>
      </c>
      <c r="AA85" s="10">
        <f t="shared" si="13"/>
        <v>710.40000000000009</v>
      </c>
      <c r="AB85" s="10">
        <f t="shared" si="14"/>
        <v>710.40000000000009</v>
      </c>
      <c r="AC85" s="10">
        <f t="shared" si="15"/>
        <v>710.40000000000009</v>
      </c>
      <c r="AD85" s="10">
        <f t="shared" si="16"/>
        <v>710.40000000000009</v>
      </c>
      <c r="AE85" s="10">
        <f t="shared" si="17"/>
        <v>710.40000000000009</v>
      </c>
      <c r="AF85" s="1" t="s">
        <v>40</v>
      </c>
      <c r="AG85" s="1" t="s">
        <v>39</v>
      </c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</row>
    <row r="86" spans="1:50" ht="15.75" x14ac:dyDescent="0.25">
      <c r="A86" s="1" t="s">
        <v>64</v>
      </c>
      <c r="B86" s="1" t="s">
        <v>117</v>
      </c>
      <c r="C86" s="1">
        <v>73522</v>
      </c>
      <c r="D86" s="1" t="str">
        <f>+C86&amp;BW86</f>
        <v>73522</v>
      </c>
      <c r="E86" s="1" t="s">
        <v>53</v>
      </c>
      <c r="F86" s="10">
        <v>543</v>
      </c>
      <c r="G86" s="10">
        <v>325.8</v>
      </c>
      <c r="H86" s="11"/>
      <c r="I86" s="10">
        <f t="shared" si="9"/>
        <v>134.30000000000001</v>
      </c>
      <c r="J86" s="10">
        <f t="shared" si="10"/>
        <v>434.40000000000003</v>
      </c>
      <c r="K86" s="10">
        <v>258.60000000000002</v>
      </c>
      <c r="L86" s="1" t="s">
        <v>37</v>
      </c>
      <c r="M86" s="10">
        <v>257.61</v>
      </c>
      <c r="N86" s="10">
        <v>134.30000000000001</v>
      </c>
      <c r="O86" s="1" t="s">
        <v>38</v>
      </c>
      <c r="P86" s="10">
        <v>290.06</v>
      </c>
      <c r="Q86" s="10">
        <v>275.41000000000003</v>
      </c>
      <c r="R86" s="1" t="s">
        <v>39</v>
      </c>
      <c r="S86" s="10">
        <v>304.29000000000002</v>
      </c>
      <c r="T86" s="10">
        <v>268.94</v>
      </c>
      <c r="U86" s="10">
        <v>211.62</v>
      </c>
      <c r="V86" s="1" t="s">
        <v>39</v>
      </c>
      <c r="W86" s="10">
        <f t="shared" si="11"/>
        <v>390.96</v>
      </c>
      <c r="X86" s="1" t="s">
        <v>39</v>
      </c>
      <c r="Y86" s="10">
        <f t="shared" si="12"/>
        <v>314.94</v>
      </c>
      <c r="Z86" s="10">
        <v>279.28800000000007</v>
      </c>
      <c r="AA86" s="10">
        <f t="shared" si="13"/>
        <v>434.40000000000003</v>
      </c>
      <c r="AB86" s="10">
        <f t="shared" si="14"/>
        <v>434.40000000000003</v>
      </c>
      <c r="AC86" s="10">
        <f t="shared" si="15"/>
        <v>434.40000000000003</v>
      </c>
      <c r="AD86" s="10">
        <f t="shared" si="16"/>
        <v>434.40000000000003</v>
      </c>
      <c r="AE86" s="10">
        <f t="shared" si="17"/>
        <v>434.40000000000003</v>
      </c>
      <c r="AF86" s="1" t="s">
        <v>40</v>
      </c>
      <c r="AG86" s="1" t="s">
        <v>39</v>
      </c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</row>
    <row r="87" spans="1:50" ht="15.75" x14ac:dyDescent="0.25">
      <c r="A87" s="1" t="s">
        <v>64</v>
      </c>
      <c r="B87" s="1" t="s">
        <v>118</v>
      </c>
      <c r="C87" s="1">
        <v>73552</v>
      </c>
      <c r="D87" s="1" t="str">
        <f>+C87&amp;BW87</f>
        <v>73552</v>
      </c>
      <c r="E87" s="1" t="s">
        <v>53</v>
      </c>
      <c r="F87" s="10">
        <v>1030</v>
      </c>
      <c r="G87" s="10">
        <v>618</v>
      </c>
      <c r="H87" s="11"/>
      <c r="I87" s="10">
        <f t="shared" si="9"/>
        <v>129.94</v>
      </c>
      <c r="J87" s="10">
        <f t="shared" si="10"/>
        <v>824</v>
      </c>
      <c r="K87" s="10">
        <v>250.2</v>
      </c>
      <c r="L87" s="1" t="s">
        <v>37</v>
      </c>
      <c r="M87" s="10">
        <v>249.24</v>
      </c>
      <c r="N87" s="10">
        <v>129.94</v>
      </c>
      <c r="O87" s="1" t="s">
        <v>38</v>
      </c>
      <c r="P87" s="10">
        <v>280.64</v>
      </c>
      <c r="Q87" s="10">
        <v>266.45999999999998</v>
      </c>
      <c r="R87" s="1" t="s">
        <v>39</v>
      </c>
      <c r="S87" s="10">
        <v>294.39999999999998</v>
      </c>
      <c r="T87" s="10">
        <v>260.20999999999998</v>
      </c>
      <c r="U87" s="10">
        <v>204.75</v>
      </c>
      <c r="V87" s="1" t="s">
        <v>39</v>
      </c>
      <c r="W87" s="10">
        <f t="shared" si="11"/>
        <v>741.6</v>
      </c>
      <c r="X87" s="1" t="s">
        <v>39</v>
      </c>
      <c r="Y87" s="10">
        <f t="shared" si="12"/>
        <v>597.4</v>
      </c>
      <c r="Z87" s="10">
        <v>270.21600000000001</v>
      </c>
      <c r="AA87" s="10">
        <f t="shared" si="13"/>
        <v>824</v>
      </c>
      <c r="AB87" s="10">
        <f t="shared" si="14"/>
        <v>824</v>
      </c>
      <c r="AC87" s="10">
        <f t="shared" si="15"/>
        <v>824</v>
      </c>
      <c r="AD87" s="10">
        <f t="shared" si="16"/>
        <v>824</v>
      </c>
      <c r="AE87" s="10">
        <f t="shared" si="17"/>
        <v>824</v>
      </c>
      <c r="AF87" s="1" t="s">
        <v>40</v>
      </c>
      <c r="AG87" s="1" t="s">
        <v>39</v>
      </c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</row>
    <row r="88" spans="1:50" ht="15.75" x14ac:dyDescent="0.25">
      <c r="A88" s="1" t="s">
        <v>64</v>
      </c>
      <c r="B88" s="1" t="s">
        <v>119</v>
      </c>
      <c r="C88" s="1">
        <v>73552</v>
      </c>
      <c r="D88" s="1" t="str">
        <f>+C88&amp;BW88</f>
        <v>73552</v>
      </c>
      <c r="E88" s="1" t="s">
        <v>53</v>
      </c>
      <c r="F88" s="10">
        <v>1030</v>
      </c>
      <c r="G88" s="10">
        <v>618</v>
      </c>
      <c r="H88" s="11"/>
      <c r="I88" s="10">
        <f t="shared" si="9"/>
        <v>131.81</v>
      </c>
      <c r="J88" s="10">
        <f t="shared" si="10"/>
        <v>824</v>
      </c>
      <c r="K88" s="10">
        <v>253.8</v>
      </c>
      <c r="L88" s="1" t="s">
        <v>37</v>
      </c>
      <c r="M88" s="10">
        <v>252.83</v>
      </c>
      <c r="N88" s="10">
        <v>131.81</v>
      </c>
      <c r="O88" s="1" t="s">
        <v>38</v>
      </c>
      <c r="P88" s="10">
        <v>284.68</v>
      </c>
      <c r="Q88" s="10">
        <v>270.3</v>
      </c>
      <c r="R88" s="1" t="s">
        <v>39</v>
      </c>
      <c r="S88" s="10">
        <v>298.64</v>
      </c>
      <c r="T88" s="10">
        <v>263.95</v>
      </c>
      <c r="U88" s="10">
        <v>207.69</v>
      </c>
      <c r="V88" s="1" t="s">
        <v>39</v>
      </c>
      <c r="W88" s="10">
        <f t="shared" si="11"/>
        <v>741.6</v>
      </c>
      <c r="X88" s="1" t="s">
        <v>39</v>
      </c>
      <c r="Y88" s="10">
        <f t="shared" si="12"/>
        <v>597.4</v>
      </c>
      <c r="Z88" s="10">
        <v>274.10400000000004</v>
      </c>
      <c r="AA88" s="10">
        <f t="shared" si="13"/>
        <v>824</v>
      </c>
      <c r="AB88" s="10">
        <f t="shared" si="14"/>
        <v>824</v>
      </c>
      <c r="AC88" s="10">
        <f t="shared" si="15"/>
        <v>824</v>
      </c>
      <c r="AD88" s="10">
        <f t="shared" si="16"/>
        <v>824</v>
      </c>
      <c r="AE88" s="10">
        <f t="shared" si="17"/>
        <v>824</v>
      </c>
      <c r="AF88" s="1" t="s">
        <v>40</v>
      </c>
      <c r="AG88" s="1" t="s">
        <v>39</v>
      </c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</row>
    <row r="89" spans="1:50" ht="15.75" x14ac:dyDescent="0.25">
      <c r="A89" s="1" t="s">
        <v>64</v>
      </c>
      <c r="B89" s="1" t="s">
        <v>120</v>
      </c>
      <c r="C89" s="1">
        <v>73560</v>
      </c>
      <c r="D89" s="1" t="str">
        <f>+C89&amp;BW89</f>
        <v>73560</v>
      </c>
      <c r="E89" s="1" t="s">
        <v>53</v>
      </c>
      <c r="F89" s="10">
        <v>829</v>
      </c>
      <c r="G89" s="10">
        <v>497.4</v>
      </c>
      <c r="H89" s="11"/>
      <c r="I89" s="10">
        <f t="shared" si="9"/>
        <v>205.03</v>
      </c>
      <c r="J89" s="10">
        <f t="shared" si="10"/>
        <v>663.2</v>
      </c>
      <c r="K89" s="10">
        <v>394.8</v>
      </c>
      <c r="L89" s="1" t="s">
        <v>37</v>
      </c>
      <c r="M89" s="10">
        <v>393.29</v>
      </c>
      <c r="N89" s="10">
        <v>205.03</v>
      </c>
      <c r="O89" s="1" t="s">
        <v>38</v>
      </c>
      <c r="P89" s="10">
        <v>442.83</v>
      </c>
      <c r="Q89" s="10">
        <v>420.46</v>
      </c>
      <c r="R89" s="1" t="s">
        <v>39</v>
      </c>
      <c r="S89" s="10">
        <v>464.55</v>
      </c>
      <c r="T89" s="10">
        <v>410.59</v>
      </c>
      <c r="U89" s="10">
        <v>323.08</v>
      </c>
      <c r="V89" s="1" t="s">
        <v>39</v>
      </c>
      <c r="W89" s="10">
        <f t="shared" si="11"/>
        <v>596.88</v>
      </c>
      <c r="X89" s="1" t="s">
        <v>39</v>
      </c>
      <c r="Y89" s="10">
        <f t="shared" si="12"/>
        <v>480.82</v>
      </c>
      <c r="Z89" s="10">
        <v>426.38400000000001</v>
      </c>
      <c r="AA89" s="10">
        <f t="shared" si="13"/>
        <v>663.2</v>
      </c>
      <c r="AB89" s="10">
        <f t="shared" si="14"/>
        <v>663.2</v>
      </c>
      <c r="AC89" s="10">
        <f t="shared" si="15"/>
        <v>663.2</v>
      </c>
      <c r="AD89" s="10">
        <f t="shared" si="16"/>
        <v>663.2</v>
      </c>
      <c r="AE89" s="10">
        <f t="shared" si="17"/>
        <v>663.2</v>
      </c>
      <c r="AF89" s="1" t="s">
        <v>40</v>
      </c>
      <c r="AG89" s="1" t="s">
        <v>39</v>
      </c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</row>
    <row r="90" spans="1:50" ht="15.75" x14ac:dyDescent="0.25">
      <c r="A90" s="1" t="s">
        <v>64</v>
      </c>
      <c r="B90" s="1" t="s">
        <v>121</v>
      </c>
      <c r="C90" s="1">
        <v>73560</v>
      </c>
      <c r="D90" s="1" t="str">
        <f>+C90&amp;BW90</f>
        <v>73560</v>
      </c>
      <c r="E90" s="1" t="s">
        <v>53</v>
      </c>
      <c r="F90" s="10">
        <v>829</v>
      </c>
      <c r="G90" s="10">
        <v>497.4</v>
      </c>
      <c r="H90" s="11"/>
      <c r="I90" s="10">
        <f t="shared" si="9"/>
        <v>102.52</v>
      </c>
      <c r="J90" s="10">
        <f t="shared" si="10"/>
        <v>663.2</v>
      </c>
      <c r="K90" s="10">
        <v>197.4</v>
      </c>
      <c r="L90" s="1" t="s">
        <v>37</v>
      </c>
      <c r="M90" s="10">
        <v>196.64</v>
      </c>
      <c r="N90" s="10">
        <v>102.52</v>
      </c>
      <c r="O90" s="1" t="s">
        <v>38</v>
      </c>
      <c r="P90" s="10">
        <v>221.42</v>
      </c>
      <c r="Q90" s="10">
        <v>210.23</v>
      </c>
      <c r="R90" s="1" t="s">
        <v>39</v>
      </c>
      <c r="S90" s="10">
        <v>232.27</v>
      </c>
      <c r="T90" s="10">
        <v>205.3</v>
      </c>
      <c r="U90" s="10">
        <v>161.54</v>
      </c>
      <c r="V90" s="1" t="s">
        <v>39</v>
      </c>
      <c r="W90" s="10">
        <f t="shared" si="11"/>
        <v>596.88</v>
      </c>
      <c r="X90" s="1" t="s">
        <v>39</v>
      </c>
      <c r="Y90" s="10">
        <f t="shared" si="12"/>
        <v>480.82</v>
      </c>
      <c r="Z90" s="10">
        <v>213.19200000000001</v>
      </c>
      <c r="AA90" s="10">
        <f t="shared" si="13"/>
        <v>663.2</v>
      </c>
      <c r="AB90" s="10">
        <f t="shared" si="14"/>
        <v>663.2</v>
      </c>
      <c r="AC90" s="10">
        <f t="shared" si="15"/>
        <v>663.2</v>
      </c>
      <c r="AD90" s="10">
        <f t="shared" si="16"/>
        <v>663.2</v>
      </c>
      <c r="AE90" s="10">
        <f t="shared" si="17"/>
        <v>663.2</v>
      </c>
      <c r="AF90" s="1" t="s">
        <v>40</v>
      </c>
      <c r="AG90" s="1" t="s">
        <v>39</v>
      </c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</row>
    <row r="91" spans="1:50" ht="15.75" x14ac:dyDescent="0.25">
      <c r="A91" s="1" t="s">
        <v>64</v>
      </c>
      <c r="B91" s="1" t="s">
        <v>122</v>
      </c>
      <c r="C91" s="1">
        <v>73560</v>
      </c>
      <c r="D91" s="1" t="str">
        <f>+C91&amp;BW91</f>
        <v>73560</v>
      </c>
      <c r="E91" s="1" t="s">
        <v>53</v>
      </c>
      <c r="F91" s="10">
        <v>829</v>
      </c>
      <c r="G91" s="10">
        <v>497.4</v>
      </c>
      <c r="H91" s="11"/>
      <c r="I91" s="10">
        <f t="shared" si="9"/>
        <v>102.52</v>
      </c>
      <c r="J91" s="10">
        <f t="shared" si="10"/>
        <v>663.2</v>
      </c>
      <c r="K91" s="10">
        <v>197.4</v>
      </c>
      <c r="L91" s="1" t="s">
        <v>37</v>
      </c>
      <c r="M91" s="10">
        <v>196.64</v>
      </c>
      <c r="N91" s="10">
        <v>102.52</v>
      </c>
      <c r="O91" s="1" t="s">
        <v>38</v>
      </c>
      <c r="P91" s="10">
        <v>221.42</v>
      </c>
      <c r="Q91" s="10">
        <v>210.23</v>
      </c>
      <c r="R91" s="1" t="s">
        <v>39</v>
      </c>
      <c r="S91" s="10">
        <v>232.27</v>
      </c>
      <c r="T91" s="10">
        <v>205.3</v>
      </c>
      <c r="U91" s="10">
        <v>161.54</v>
      </c>
      <c r="V91" s="1" t="s">
        <v>39</v>
      </c>
      <c r="W91" s="10">
        <f t="shared" si="11"/>
        <v>596.88</v>
      </c>
      <c r="X91" s="1" t="s">
        <v>39</v>
      </c>
      <c r="Y91" s="10">
        <f t="shared" si="12"/>
        <v>480.82</v>
      </c>
      <c r="Z91" s="10">
        <v>213.19200000000001</v>
      </c>
      <c r="AA91" s="10">
        <f t="shared" si="13"/>
        <v>663.2</v>
      </c>
      <c r="AB91" s="10">
        <f t="shared" si="14"/>
        <v>663.2</v>
      </c>
      <c r="AC91" s="10">
        <f t="shared" si="15"/>
        <v>663.2</v>
      </c>
      <c r="AD91" s="10">
        <f t="shared" si="16"/>
        <v>663.2</v>
      </c>
      <c r="AE91" s="10">
        <f t="shared" si="17"/>
        <v>663.2</v>
      </c>
      <c r="AF91" s="1" t="s">
        <v>40</v>
      </c>
      <c r="AG91" s="1" t="s">
        <v>39</v>
      </c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</row>
    <row r="92" spans="1:50" ht="15.75" x14ac:dyDescent="0.25">
      <c r="A92" s="1" t="s">
        <v>64</v>
      </c>
      <c r="B92" s="1" t="s">
        <v>123</v>
      </c>
      <c r="C92" s="1">
        <v>73590</v>
      </c>
      <c r="D92" s="1" t="str">
        <f>+C92&amp;BW92</f>
        <v>73590</v>
      </c>
      <c r="E92" s="1" t="s">
        <v>53</v>
      </c>
      <c r="F92" s="10">
        <v>735</v>
      </c>
      <c r="G92" s="10">
        <v>441</v>
      </c>
      <c r="H92" s="11"/>
      <c r="I92" s="10">
        <f t="shared" si="9"/>
        <v>131.81</v>
      </c>
      <c r="J92" s="10">
        <f t="shared" si="10"/>
        <v>588</v>
      </c>
      <c r="K92" s="10">
        <v>253.8</v>
      </c>
      <c r="L92" s="1" t="s">
        <v>37</v>
      </c>
      <c r="M92" s="10">
        <v>252.83</v>
      </c>
      <c r="N92" s="10">
        <v>131.81</v>
      </c>
      <c r="O92" s="1" t="s">
        <v>38</v>
      </c>
      <c r="P92" s="10">
        <v>284.68</v>
      </c>
      <c r="Q92" s="10">
        <v>270.3</v>
      </c>
      <c r="R92" s="1" t="s">
        <v>39</v>
      </c>
      <c r="S92" s="10">
        <v>298.64</v>
      </c>
      <c r="T92" s="10">
        <v>263.95</v>
      </c>
      <c r="U92" s="10">
        <v>207.69</v>
      </c>
      <c r="V92" s="1" t="s">
        <v>39</v>
      </c>
      <c r="W92" s="10">
        <f t="shared" si="11"/>
        <v>529.19999999999993</v>
      </c>
      <c r="X92" s="1" t="s">
        <v>39</v>
      </c>
      <c r="Y92" s="10">
        <f t="shared" si="12"/>
        <v>426.29999999999995</v>
      </c>
      <c r="Z92" s="10">
        <v>274.10400000000004</v>
      </c>
      <c r="AA92" s="10">
        <f t="shared" si="13"/>
        <v>588</v>
      </c>
      <c r="AB92" s="10">
        <f t="shared" si="14"/>
        <v>588</v>
      </c>
      <c r="AC92" s="10">
        <f t="shared" si="15"/>
        <v>588</v>
      </c>
      <c r="AD92" s="10">
        <f t="shared" si="16"/>
        <v>588</v>
      </c>
      <c r="AE92" s="10">
        <f t="shared" si="17"/>
        <v>588</v>
      </c>
      <c r="AF92" s="1" t="s">
        <v>40</v>
      </c>
      <c r="AG92" s="1" t="s">
        <v>39</v>
      </c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</row>
    <row r="93" spans="1:50" ht="15.75" x14ac:dyDescent="0.25">
      <c r="A93" s="1" t="s">
        <v>64</v>
      </c>
      <c r="B93" s="1" t="s">
        <v>124</v>
      </c>
      <c r="C93" s="1">
        <v>73590</v>
      </c>
      <c r="D93" s="1" t="str">
        <f>+C93&amp;BW93</f>
        <v>73590</v>
      </c>
      <c r="E93" s="1" t="s">
        <v>53</v>
      </c>
      <c r="F93" s="10">
        <v>735</v>
      </c>
      <c r="G93" s="10">
        <v>441</v>
      </c>
      <c r="H93" s="11"/>
      <c r="I93" s="10">
        <f t="shared" si="9"/>
        <v>131.81</v>
      </c>
      <c r="J93" s="10">
        <f t="shared" si="10"/>
        <v>588</v>
      </c>
      <c r="K93" s="10">
        <v>253.8</v>
      </c>
      <c r="L93" s="1" t="s">
        <v>37</v>
      </c>
      <c r="M93" s="10">
        <v>252.83</v>
      </c>
      <c r="N93" s="10">
        <v>131.81</v>
      </c>
      <c r="O93" s="1" t="s">
        <v>38</v>
      </c>
      <c r="P93" s="10">
        <v>284.68</v>
      </c>
      <c r="Q93" s="10">
        <v>270.3</v>
      </c>
      <c r="R93" s="1" t="s">
        <v>39</v>
      </c>
      <c r="S93" s="10">
        <v>298.64</v>
      </c>
      <c r="T93" s="10">
        <v>263.95</v>
      </c>
      <c r="U93" s="10">
        <v>207.69</v>
      </c>
      <c r="V93" s="1" t="s">
        <v>39</v>
      </c>
      <c r="W93" s="10">
        <f t="shared" si="11"/>
        <v>529.19999999999993</v>
      </c>
      <c r="X93" s="1" t="s">
        <v>39</v>
      </c>
      <c r="Y93" s="10">
        <f t="shared" si="12"/>
        <v>426.29999999999995</v>
      </c>
      <c r="Z93" s="10">
        <v>274.10400000000004</v>
      </c>
      <c r="AA93" s="10">
        <f t="shared" si="13"/>
        <v>588</v>
      </c>
      <c r="AB93" s="10">
        <f t="shared" si="14"/>
        <v>588</v>
      </c>
      <c r="AC93" s="10">
        <f t="shared" si="15"/>
        <v>588</v>
      </c>
      <c r="AD93" s="10">
        <f t="shared" si="16"/>
        <v>588</v>
      </c>
      <c r="AE93" s="10">
        <f t="shared" si="17"/>
        <v>588</v>
      </c>
      <c r="AF93" s="1" t="s">
        <v>40</v>
      </c>
      <c r="AG93" s="1" t="s">
        <v>39</v>
      </c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</row>
    <row r="94" spans="1:50" ht="15.75" x14ac:dyDescent="0.25">
      <c r="A94" s="1" t="s">
        <v>64</v>
      </c>
      <c r="B94" s="1" t="s">
        <v>125</v>
      </c>
      <c r="C94" s="1">
        <v>73600</v>
      </c>
      <c r="D94" s="1" t="str">
        <f>+C94&amp;BW94</f>
        <v>73600</v>
      </c>
      <c r="E94" s="1" t="s">
        <v>53</v>
      </c>
      <c r="F94" s="10">
        <v>621</v>
      </c>
      <c r="G94" s="10">
        <v>372.6</v>
      </c>
      <c r="H94" s="11"/>
      <c r="I94" s="10">
        <f t="shared" si="9"/>
        <v>205.03</v>
      </c>
      <c r="J94" s="10">
        <f t="shared" si="10"/>
        <v>496.8</v>
      </c>
      <c r="K94" s="10">
        <v>394.8</v>
      </c>
      <c r="L94" s="1" t="s">
        <v>37</v>
      </c>
      <c r="M94" s="10">
        <v>393.29</v>
      </c>
      <c r="N94" s="10">
        <v>205.03</v>
      </c>
      <c r="O94" s="1" t="s">
        <v>38</v>
      </c>
      <c r="P94" s="10">
        <v>442.83</v>
      </c>
      <c r="Q94" s="10">
        <v>420.46</v>
      </c>
      <c r="R94" s="1" t="s">
        <v>39</v>
      </c>
      <c r="S94" s="10">
        <v>464.55</v>
      </c>
      <c r="T94" s="10">
        <v>410.59</v>
      </c>
      <c r="U94" s="10">
        <v>323.08</v>
      </c>
      <c r="V94" s="1" t="s">
        <v>39</v>
      </c>
      <c r="W94" s="10">
        <f t="shared" si="11"/>
        <v>447.12</v>
      </c>
      <c r="X94" s="1" t="s">
        <v>39</v>
      </c>
      <c r="Y94" s="10">
        <f t="shared" si="12"/>
        <v>360.17999999999995</v>
      </c>
      <c r="Z94" s="10">
        <v>426.38400000000001</v>
      </c>
      <c r="AA94" s="10">
        <f t="shared" si="13"/>
        <v>496.8</v>
      </c>
      <c r="AB94" s="10">
        <f t="shared" si="14"/>
        <v>496.8</v>
      </c>
      <c r="AC94" s="10">
        <f t="shared" si="15"/>
        <v>496.8</v>
      </c>
      <c r="AD94" s="10">
        <f t="shared" si="16"/>
        <v>496.8</v>
      </c>
      <c r="AE94" s="10">
        <f t="shared" si="17"/>
        <v>496.8</v>
      </c>
      <c r="AF94" s="1" t="s">
        <v>40</v>
      </c>
      <c r="AG94" s="1" t="s">
        <v>39</v>
      </c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</row>
    <row r="95" spans="1:50" ht="15.75" x14ac:dyDescent="0.25">
      <c r="A95" s="1" t="s">
        <v>64</v>
      </c>
      <c r="B95" s="1" t="s">
        <v>126</v>
      </c>
      <c r="C95" s="1">
        <v>73600</v>
      </c>
      <c r="D95" s="1" t="str">
        <f>+C95&amp;BW95</f>
        <v>73600</v>
      </c>
      <c r="E95" s="1" t="s">
        <v>53</v>
      </c>
      <c r="F95" s="10">
        <v>621</v>
      </c>
      <c r="G95" s="10">
        <v>372.6</v>
      </c>
      <c r="H95" s="11"/>
      <c r="I95" s="10">
        <f t="shared" si="9"/>
        <v>102.52</v>
      </c>
      <c r="J95" s="10">
        <f t="shared" si="10"/>
        <v>496.8</v>
      </c>
      <c r="K95" s="10">
        <v>197.4</v>
      </c>
      <c r="L95" s="1" t="s">
        <v>37</v>
      </c>
      <c r="M95" s="10">
        <v>196.64</v>
      </c>
      <c r="N95" s="10">
        <v>102.52</v>
      </c>
      <c r="O95" s="1" t="s">
        <v>38</v>
      </c>
      <c r="P95" s="10">
        <v>221.42</v>
      </c>
      <c r="Q95" s="10">
        <v>210.23</v>
      </c>
      <c r="R95" s="1" t="s">
        <v>39</v>
      </c>
      <c r="S95" s="10">
        <v>232.27</v>
      </c>
      <c r="T95" s="10">
        <v>205.3</v>
      </c>
      <c r="U95" s="10">
        <v>161.54</v>
      </c>
      <c r="V95" s="1" t="s">
        <v>39</v>
      </c>
      <c r="W95" s="10">
        <f t="shared" si="11"/>
        <v>447.12</v>
      </c>
      <c r="X95" s="1" t="s">
        <v>39</v>
      </c>
      <c r="Y95" s="10">
        <f t="shared" si="12"/>
        <v>360.17999999999995</v>
      </c>
      <c r="Z95" s="10">
        <v>213.19200000000001</v>
      </c>
      <c r="AA95" s="10">
        <f t="shared" si="13"/>
        <v>496.8</v>
      </c>
      <c r="AB95" s="10">
        <f t="shared" si="14"/>
        <v>496.8</v>
      </c>
      <c r="AC95" s="10">
        <f t="shared" si="15"/>
        <v>496.8</v>
      </c>
      <c r="AD95" s="10">
        <f t="shared" si="16"/>
        <v>496.8</v>
      </c>
      <c r="AE95" s="10">
        <f t="shared" si="17"/>
        <v>496.8</v>
      </c>
      <c r="AF95" s="1" t="s">
        <v>40</v>
      </c>
      <c r="AG95" s="1" t="s">
        <v>39</v>
      </c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</row>
    <row r="96" spans="1:50" ht="15.75" x14ac:dyDescent="0.25">
      <c r="A96" s="1" t="s">
        <v>64</v>
      </c>
      <c r="B96" s="1" t="s">
        <v>127</v>
      </c>
      <c r="C96" s="1">
        <v>73600</v>
      </c>
      <c r="D96" s="1" t="str">
        <f>+C96&amp;BW96</f>
        <v>73600</v>
      </c>
      <c r="E96" s="1" t="s">
        <v>53</v>
      </c>
      <c r="F96" s="10">
        <v>621</v>
      </c>
      <c r="G96" s="10">
        <v>372.6</v>
      </c>
      <c r="H96" s="11"/>
      <c r="I96" s="10">
        <f t="shared" si="9"/>
        <v>102.52</v>
      </c>
      <c r="J96" s="10">
        <f t="shared" si="10"/>
        <v>496.8</v>
      </c>
      <c r="K96" s="10">
        <v>197.4</v>
      </c>
      <c r="L96" s="1" t="s">
        <v>37</v>
      </c>
      <c r="M96" s="10">
        <v>196.64</v>
      </c>
      <c r="N96" s="10">
        <v>102.52</v>
      </c>
      <c r="O96" s="1" t="s">
        <v>38</v>
      </c>
      <c r="P96" s="10">
        <v>221.42</v>
      </c>
      <c r="Q96" s="10">
        <v>210.23</v>
      </c>
      <c r="R96" s="1" t="s">
        <v>39</v>
      </c>
      <c r="S96" s="10">
        <v>232.27</v>
      </c>
      <c r="T96" s="10">
        <v>205.3</v>
      </c>
      <c r="U96" s="10">
        <v>161.54</v>
      </c>
      <c r="V96" s="1" t="s">
        <v>39</v>
      </c>
      <c r="W96" s="10">
        <f t="shared" si="11"/>
        <v>447.12</v>
      </c>
      <c r="X96" s="1" t="s">
        <v>39</v>
      </c>
      <c r="Y96" s="10">
        <f t="shared" si="12"/>
        <v>360.17999999999995</v>
      </c>
      <c r="Z96" s="10">
        <v>213.19200000000001</v>
      </c>
      <c r="AA96" s="10">
        <f t="shared" si="13"/>
        <v>496.8</v>
      </c>
      <c r="AB96" s="10">
        <f t="shared" si="14"/>
        <v>496.8</v>
      </c>
      <c r="AC96" s="10">
        <f t="shared" si="15"/>
        <v>496.8</v>
      </c>
      <c r="AD96" s="10">
        <f t="shared" si="16"/>
        <v>496.8</v>
      </c>
      <c r="AE96" s="10">
        <f t="shared" si="17"/>
        <v>496.8</v>
      </c>
      <c r="AF96" s="1" t="s">
        <v>40</v>
      </c>
      <c r="AG96" s="1" t="s">
        <v>39</v>
      </c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</row>
    <row r="97" spans="1:50" ht="15.75" x14ac:dyDescent="0.25">
      <c r="A97" s="1" t="s">
        <v>64</v>
      </c>
      <c r="B97" s="1" t="s">
        <v>128</v>
      </c>
      <c r="C97" s="1">
        <v>73610</v>
      </c>
      <c r="D97" s="1" t="str">
        <f>+C97&amp;BW97</f>
        <v>73610</v>
      </c>
      <c r="E97" s="1" t="s">
        <v>53</v>
      </c>
      <c r="F97" s="10">
        <v>488</v>
      </c>
      <c r="G97" s="10">
        <v>292.8</v>
      </c>
      <c r="H97" s="11"/>
      <c r="I97" s="10">
        <f t="shared" si="9"/>
        <v>120.59</v>
      </c>
      <c r="J97" s="10">
        <f t="shared" si="10"/>
        <v>390.40000000000003</v>
      </c>
      <c r="K97" s="10">
        <v>232.2</v>
      </c>
      <c r="L97" s="1" t="s">
        <v>37</v>
      </c>
      <c r="M97" s="10">
        <v>231.31</v>
      </c>
      <c r="N97" s="10">
        <v>120.59</v>
      </c>
      <c r="O97" s="1" t="s">
        <v>38</v>
      </c>
      <c r="P97" s="10">
        <v>260.45</v>
      </c>
      <c r="Q97" s="10">
        <v>247.29</v>
      </c>
      <c r="R97" s="1" t="s">
        <v>39</v>
      </c>
      <c r="S97" s="10">
        <v>273.22000000000003</v>
      </c>
      <c r="T97" s="10">
        <v>241.49</v>
      </c>
      <c r="U97" s="10">
        <v>190.02</v>
      </c>
      <c r="V97" s="1" t="s">
        <v>39</v>
      </c>
      <c r="W97" s="10">
        <f t="shared" si="11"/>
        <v>351.36</v>
      </c>
      <c r="X97" s="1" t="s">
        <v>39</v>
      </c>
      <c r="Y97" s="10">
        <f t="shared" si="12"/>
        <v>283.03999999999996</v>
      </c>
      <c r="Z97" s="10">
        <v>250.77600000000001</v>
      </c>
      <c r="AA97" s="10">
        <f t="shared" si="13"/>
        <v>390.40000000000003</v>
      </c>
      <c r="AB97" s="10">
        <f t="shared" si="14"/>
        <v>390.40000000000003</v>
      </c>
      <c r="AC97" s="10">
        <f t="shared" si="15"/>
        <v>390.40000000000003</v>
      </c>
      <c r="AD97" s="10">
        <f t="shared" si="16"/>
        <v>390.40000000000003</v>
      </c>
      <c r="AE97" s="10">
        <f t="shared" si="17"/>
        <v>390.40000000000003</v>
      </c>
      <c r="AF97" s="1" t="s">
        <v>40</v>
      </c>
      <c r="AG97" s="1" t="s">
        <v>39</v>
      </c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</row>
    <row r="98" spans="1:50" ht="15.75" x14ac:dyDescent="0.25">
      <c r="A98" s="1" t="s">
        <v>64</v>
      </c>
      <c r="B98" s="1" t="s">
        <v>129</v>
      </c>
      <c r="C98" s="1">
        <v>73620</v>
      </c>
      <c r="D98" s="1" t="str">
        <f>+C98&amp;BW98</f>
        <v>73620</v>
      </c>
      <c r="E98" s="1" t="s">
        <v>53</v>
      </c>
      <c r="F98" s="10">
        <v>416</v>
      </c>
      <c r="G98" s="10">
        <v>249.6</v>
      </c>
      <c r="H98" s="11"/>
      <c r="I98" s="10">
        <f t="shared" si="9"/>
        <v>205.03</v>
      </c>
      <c r="J98" s="10">
        <f t="shared" si="10"/>
        <v>464.55</v>
      </c>
      <c r="K98" s="10">
        <v>394.8</v>
      </c>
      <c r="L98" s="1" t="s">
        <v>37</v>
      </c>
      <c r="M98" s="10">
        <v>393.29</v>
      </c>
      <c r="N98" s="10">
        <v>205.03</v>
      </c>
      <c r="O98" s="1" t="s">
        <v>38</v>
      </c>
      <c r="P98" s="10">
        <v>442.83</v>
      </c>
      <c r="Q98" s="10">
        <v>420.46</v>
      </c>
      <c r="R98" s="1" t="s">
        <v>39</v>
      </c>
      <c r="S98" s="10">
        <v>464.55</v>
      </c>
      <c r="T98" s="10">
        <v>410.59</v>
      </c>
      <c r="U98" s="10">
        <v>323.08</v>
      </c>
      <c r="V98" s="1" t="s">
        <v>39</v>
      </c>
      <c r="W98" s="10">
        <f t="shared" si="11"/>
        <v>299.52</v>
      </c>
      <c r="X98" s="1" t="s">
        <v>39</v>
      </c>
      <c r="Y98" s="10">
        <f t="shared" si="12"/>
        <v>241.27999999999997</v>
      </c>
      <c r="Z98" s="10">
        <v>426.38400000000001</v>
      </c>
      <c r="AA98" s="10">
        <f t="shared" si="13"/>
        <v>332.8</v>
      </c>
      <c r="AB98" s="10">
        <f t="shared" si="14"/>
        <v>332.8</v>
      </c>
      <c r="AC98" s="10">
        <f t="shared" si="15"/>
        <v>332.8</v>
      </c>
      <c r="AD98" s="10">
        <f t="shared" si="16"/>
        <v>332.8</v>
      </c>
      <c r="AE98" s="10">
        <f t="shared" si="17"/>
        <v>332.8</v>
      </c>
      <c r="AF98" s="1" t="s">
        <v>40</v>
      </c>
      <c r="AG98" s="1" t="s">
        <v>39</v>
      </c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</row>
    <row r="99" spans="1:50" ht="15.75" x14ac:dyDescent="0.25">
      <c r="A99" s="1" t="s">
        <v>64</v>
      </c>
      <c r="B99" s="1" t="s">
        <v>130</v>
      </c>
      <c r="C99" s="1">
        <v>73620</v>
      </c>
      <c r="D99" s="1" t="str">
        <f>+C99&amp;BW99</f>
        <v>73620</v>
      </c>
      <c r="E99" s="1" t="s">
        <v>53</v>
      </c>
      <c r="F99" s="10">
        <v>416</v>
      </c>
      <c r="G99" s="10">
        <v>249.6</v>
      </c>
      <c r="H99" s="11"/>
      <c r="I99" s="10">
        <f t="shared" si="9"/>
        <v>102.52</v>
      </c>
      <c r="J99" s="10">
        <f t="shared" si="10"/>
        <v>332.8</v>
      </c>
      <c r="K99" s="10">
        <v>197.4</v>
      </c>
      <c r="L99" s="1" t="s">
        <v>37</v>
      </c>
      <c r="M99" s="10">
        <v>196.64</v>
      </c>
      <c r="N99" s="10">
        <v>102.52</v>
      </c>
      <c r="O99" s="1" t="s">
        <v>38</v>
      </c>
      <c r="P99" s="10">
        <v>221.42</v>
      </c>
      <c r="Q99" s="10">
        <v>210.23</v>
      </c>
      <c r="R99" s="1" t="s">
        <v>39</v>
      </c>
      <c r="S99" s="10">
        <v>232.27</v>
      </c>
      <c r="T99" s="10">
        <v>205.3</v>
      </c>
      <c r="U99" s="10">
        <v>161.54</v>
      </c>
      <c r="V99" s="1" t="s">
        <v>39</v>
      </c>
      <c r="W99" s="10">
        <f t="shared" si="11"/>
        <v>299.52</v>
      </c>
      <c r="X99" s="1" t="s">
        <v>39</v>
      </c>
      <c r="Y99" s="10">
        <f t="shared" si="12"/>
        <v>241.27999999999997</v>
      </c>
      <c r="Z99" s="10">
        <v>213.19200000000001</v>
      </c>
      <c r="AA99" s="10">
        <f t="shared" si="13"/>
        <v>332.8</v>
      </c>
      <c r="AB99" s="10">
        <f t="shared" si="14"/>
        <v>332.8</v>
      </c>
      <c r="AC99" s="10">
        <f t="shared" si="15"/>
        <v>332.8</v>
      </c>
      <c r="AD99" s="10">
        <f t="shared" si="16"/>
        <v>332.8</v>
      </c>
      <c r="AE99" s="10">
        <f t="shared" si="17"/>
        <v>332.8</v>
      </c>
      <c r="AF99" s="1" t="s">
        <v>40</v>
      </c>
      <c r="AG99" s="1" t="s">
        <v>39</v>
      </c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</row>
    <row r="100" spans="1:50" ht="15.75" x14ac:dyDescent="0.25">
      <c r="A100" s="1" t="s">
        <v>64</v>
      </c>
      <c r="B100" s="1" t="s">
        <v>131</v>
      </c>
      <c r="C100" s="1">
        <v>73620</v>
      </c>
      <c r="D100" s="1" t="str">
        <f>+C100&amp;BW100</f>
        <v>73620</v>
      </c>
      <c r="E100" s="1" t="s">
        <v>53</v>
      </c>
      <c r="F100" s="10">
        <v>416</v>
      </c>
      <c r="G100" s="10">
        <v>249.6</v>
      </c>
      <c r="H100" s="11"/>
      <c r="I100" s="10">
        <f t="shared" si="9"/>
        <v>102.52</v>
      </c>
      <c r="J100" s="10">
        <f t="shared" si="10"/>
        <v>332.8</v>
      </c>
      <c r="K100" s="10">
        <v>197.4</v>
      </c>
      <c r="L100" s="1" t="s">
        <v>37</v>
      </c>
      <c r="M100" s="10">
        <v>196.64</v>
      </c>
      <c r="N100" s="10">
        <v>102.52</v>
      </c>
      <c r="O100" s="1" t="s">
        <v>38</v>
      </c>
      <c r="P100" s="10">
        <v>221.42</v>
      </c>
      <c r="Q100" s="10">
        <v>210.23</v>
      </c>
      <c r="R100" s="1" t="s">
        <v>39</v>
      </c>
      <c r="S100" s="10">
        <v>232.27</v>
      </c>
      <c r="T100" s="10">
        <v>205.3</v>
      </c>
      <c r="U100" s="10">
        <v>161.54</v>
      </c>
      <c r="V100" s="1" t="s">
        <v>39</v>
      </c>
      <c r="W100" s="10">
        <f t="shared" si="11"/>
        <v>299.52</v>
      </c>
      <c r="X100" s="1" t="s">
        <v>39</v>
      </c>
      <c r="Y100" s="10">
        <f t="shared" si="12"/>
        <v>241.27999999999997</v>
      </c>
      <c r="Z100" s="10">
        <v>213.19200000000001</v>
      </c>
      <c r="AA100" s="10">
        <f t="shared" si="13"/>
        <v>332.8</v>
      </c>
      <c r="AB100" s="10">
        <f t="shared" si="14"/>
        <v>332.8</v>
      </c>
      <c r="AC100" s="10">
        <f t="shared" si="15"/>
        <v>332.8</v>
      </c>
      <c r="AD100" s="10">
        <f t="shared" si="16"/>
        <v>332.8</v>
      </c>
      <c r="AE100" s="10">
        <f t="shared" si="17"/>
        <v>332.8</v>
      </c>
      <c r="AF100" s="1" t="s">
        <v>40</v>
      </c>
      <c r="AG100" s="1" t="s">
        <v>39</v>
      </c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</row>
    <row r="101" spans="1:50" ht="15.75" x14ac:dyDescent="0.25">
      <c r="A101" s="1" t="s">
        <v>64</v>
      </c>
      <c r="B101" s="1" t="s">
        <v>132</v>
      </c>
      <c r="C101" s="1">
        <v>73620</v>
      </c>
      <c r="D101" s="1" t="str">
        <f>+C101&amp;BW101</f>
        <v>73620</v>
      </c>
      <c r="E101" s="1" t="s">
        <v>53</v>
      </c>
      <c r="F101" s="10">
        <v>416</v>
      </c>
      <c r="G101" s="10">
        <v>249.6</v>
      </c>
      <c r="H101" s="11"/>
      <c r="I101" s="10">
        <f t="shared" si="9"/>
        <v>205.03</v>
      </c>
      <c r="J101" s="10">
        <f t="shared" si="10"/>
        <v>464.55</v>
      </c>
      <c r="K101" s="10">
        <v>394.8</v>
      </c>
      <c r="L101" s="1" t="s">
        <v>37</v>
      </c>
      <c r="M101" s="10">
        <v>393.29</v>
      </c>
      <c r="N101" s="10">
        <v>205.03</v>
      </c>
      <c r="O101" s="1" t="s">
        <v>38</v>
      </c>
      <c r="P101" s="10">
        <v>442.83</v>
      </c>
      <c r="Q101" s="10">
        <v>420.46</v>
      </c>
      <c r="R101" s="1" t="s">
        <v>39</v>
      </c>
      <c r="S101" s="10">
        <v>464.55</v>
      </c>
      <c r="T101" s="10">
        <v>410.59</v>
      </c>
      <c r="U101" s="10">
        <v>323.08</v>
      </c>
      <c r="V101" s="1" t="s">
        <v>39</v>
      </c>
      <c r="W101" s="10">
        <f t="shared" si="11"/>
        <v>299.52</v>
      </c>
      <c r="X101" s="1" t="s">
        <v>39</v>
      </c>
      <c r="Y101" s="10">
        <f t="shared" si="12"/>
        <v>241.27999999999997</v>
      </c>
      <c r="Z101" s="10">
        <v>426.38400000000001</v>
      </c>
      <c r="AA101" s="10">
        <f t="shared" si="13"/>
        <v>332.8</v>
      </c>
      <c r="AB101" s="10">
        <f t="shared" si="14"/>
        <v>332.8</v>
      </c>
      <c r="AC101" s="10">
        <f t="shared" si="15"/>
        <v>332.8</v>
      </c>
      <c r="AD101" s="10">
        <f t="shared" si="16"/>
        <v>332.8</v>
      </c>
      <c r="AE101" s="10">
        <f t="shared" si="17"/>
        <v>332.8</v>
      </c>
      <c r="AF101" s="1" t="s">
        <v>40</v>
      </c>
      <c r="AG101" s="1" t="s">
        <v>39</v>
      </c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</row>
    <row r="102" spans="1:50" ht="15.75" x14ac:dyDescent="0.25">
      <c r="A102" s="1" t="s">
        <v>64</v>
      </c>
      <c r="B102" s="1" t="s">
        <v>133</v>
      </c>
      <c r="C102" s="1">
        <v>73630</v>
      </c>
      <c r="D102" s="1" t="str">
        <f>+C102&amp;BW102</f>
        <v>73630</v>
      </c>
      <c r="E102" s="1" t="s">
        <v>53</v>
      </c>
      <c r="F102" s="10">
        <v>958</v>
      </c>
      <c r="G102" s="10">
        <v>574.79999999999995</v>
      </c>
      <c r="H102" s="11"/>
      <c r="I102" s="10">
        <f t="shared" si="9"/>
        <v>116.54</v>
      </c>
      <c r="J102" s="10">
        <f t="shared" si="10"/>
        <v>766.40000000000009</v>
      </c>
      <c r="K102" s="10">
        <v>224.4</v>
      </c>
      <c r="L102" s="1" t="s">
        <v>37</v>
      </c>
      <c r="M102" s="10">
        <v>223.54</v>
      </c>
      <c r="N102" s="10">
        <v>116.54</v>
      </c>
      <c r="O102" s="1" t="s">
        <v>38</v>
      </c>
      <c r="P102" s="10">
        <v>251.7</v>
      </c>
      <c r="Q102" s="10">
        <v>238.99</v>
      </c>
      <c r="R102" s="1" t="s">
        <v>39</v>
      </c>
      <c r="S102" s="10">
        <v>264.04000000000002</v>
      </c>
      <c r="T102" s="10">
        <v>233.38</v>
      </c>
      <c r="U102" s="10">
        <v>183.63</v>
      </c>
      <c r="V102" s="1" t="s">
        <v>39</v>
      </c>
      <c r="W102" s="10">
        <f t="shared" si="11"/>
        <v>689.76</v>
      </c>
      <c r="X102" s="1" t="s">
        <v>39</v>
      </c>
      <c r="Y102" s="10">
        <f t="shared" si="12"/>
        <v>555.64</v>
      </c>
      <c r="Z102" s="10">
        <v>242.35200000000003</v>
      </c>
      <c r="AA102" s="10">
        <f t="shared" si="13"/>
        <v>766.40000000000009</v>
      </c>
      <c r="AB102" s="10">
        <f t="shared" si="14"/>
        <v>766.40000000000009</v>
      </c>
      <c r="AC102" s="10">
        <f t="shared" si="15"/>
        <v>766.40000000000009</v>
      </c>
      <c r="AD102" s="10">
        <f t="shared" si="16"/>
        <v>766.40000000000009</v>
      </c>
      <c r="AE102" s="10">
        <f t="shared" si="17"/>
        <v>766.40000000000009</v>
      </c>
      <c r="AF102" s="1" t="s">
        <v>40</v>
      </c>
      <c r="AG102" s="1" t="s">
        <v>39</v>
      </c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</row>
    <row r="103" spans="1:50" ht="15.75" x14ac:dyDescent="0.25">
      <c r="A103" s="1" t="s">
        <v>64</v>
      </c>
      <c r="B103" s="1" t="s">
        <v>134</v>
      </c>
      <c r="C103" s="1">
        <v>73721</v>
      </c>
      <c r="D103" s="1" t="str">
        <f>+C103&amp;BW103</f>
        <v>73721</v>
      </c>
      <c r="E103" s="1" t="s">
        <v>53</v>
      </c>
      <c r="F103" s="10">
        <v>4182</v>
      </c>
      <c r="G103" s="10">
        <v>2509.1999999999998</v>
      </c>
      <c r="H103" s="11"/>
      <c r="I103" s="10">
        <f t="shared" si="9"/>
        <v>1207.45</v>
      </c>
      <c r="J103" s="10">
        <f t="shared" si="10"/>
        <v>3345.6000000000004</v>
      </c>
      <c r="K103" s="10">
        <v>2325</v>
      </c>
      <c r="L103" s="1" t="s">
        <v>37</v>
      </c>
      <c r="M103" s="10">
        <v>2316.09</v>
      </c>
      <c r="N103" s="10">
        <v>1207.45</v>
      </c>
      <c r="O103" s="1" t="s">
        <v>38</v>
      </c>
      <c r="P103" s="10">
        <v>2607.88</v>
      </c>
      <c r="Q103" s="10">
        <v>2476.13</v>
      </c>
      <c r="R103" s="1" t="s">
        <v>39</v>
      </c>
      <c r="S103" s="10">
        <v>2735.75</v>
      </c>
      <c r="T103" s="10">
        <v>2418</v>
      </c>
      <c r="U103" s="10">
        <v>1902.63</v>
      </c>
      <c r="V103" s="1" t="s">
        <v>39</v>
      </c>
      <c r="W103" s="10">
        <f t="shared" si="11"/>
        <v>3011.04</v>
      </c>
      <c r="X103" s="1" t="s">
        <v>39</v>
      </c>
      <c r="Y103" s="10">
        <f t="shared" si="12"/>
        <v>2425.56</v>
      </c>
      <c r="Z103" s="10">
        <v>2511</v>
      </c>
      <c r="AA103" s="10">
        <f t="shared" si="13"/>
        <v>3345.6000000000004</v>
      </c>
      <c r="AB103" s="10">
        <f t="shared" si="14"/>
        <v>3345.6000000000004</v>
      </c>
      <c r="AC103" s="10">
        <f t="shared" si="15"/>
        <v>3345.6000000000004</v>
      </c>
      <c r="AD103" s="10">
        <f t="shared" si="16"/>
        <v>3345.6000000000004</v>
      </c>
      <c r="AE103" s="10">
        <f t="shared" si="17"/>
        <v>3345.6000000000004</v>
      </c>
      <c r="AF103" s="1" t="s">
        <v>40</v>
      </c>
      <c r="AG103" s="1" t="s">
        <v>39</v>
      </c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</row>
    <row r="104" spans="1:50" ht="15.75" x14ac:dyDescent="0.25">
      <c r="A104" s="1" t="s">
        <v>64</v>
      </c>
      <c r="B104" s="1" t="s">
        <v>135</v>
      </c>
      <c r="C104" s="1">
        <v>74018</v>
      </c>
      <c r="D104" s="1" t="str">
        <f>+C104&amp;BW104</f>
        <v>74018</v>
      </c>
      <c r="E104" s="1" t="s">
        <v>53</v>
      </c>
      <c r="F104" s="10">
        <v>400</v>
      </c>
      <c r="G104" s="10">
        <v>240</v>
      </c>
      <c r="H104" s="11"/>
      <c r="I104" s="10">
        <f t="shared" si="9"/>
        <v>98.47</v>
      </c>
      <c r="J104" s="10">
        <f t="shared" si="10"/>
        <v>320</v>
      </c>
      <c r="K104" s="10">
        <v>189.6</v>
      </c>
      <c r="L104" s="1" t="s">
        <v>37</v>
      </c>
      <c r="M104" s="10">
        <v>188.87</v>
      </c>
      <c r="N104" s="10">
        <v>98.47</v>
      </c>
      <c r="O104" s="1" t="s">
        <v>38</v>
      </c>
      <c r="P104" s="10">
        <v>212.67</v>
      </c>
      <c r="Q104" s="10">
        <v>201.92</v>
      </c>
      <c r="R104" s="1" t="s">
        <v>39</v>
      </c>
      <c r="S104" s="10">
        <v>223.1</v>
      </c>
      <c r="T104" s="10">
        <v>197.18</v>
      </c>
      <c r="U104" s="10">
        <v>155.16</v>
      </c>
      <c r="V104" s="1" t="s">
        <v>39</v>
      </c>
      <c r="W104" s="10">
        <f t="shared" si="11"/>
        <v>288</v>
      </c>
      <c r="X104" s="1" t="s">
        <v>39</v>
      </c>
      <c r="Y104" s="10">
        <f t="shared" si="12"/>
        <v>231.99999999999997</v>
      </c>
      <c r="Z104" s="10">
        <v>204.768</v>
      </c>
      <c r="AA104" s="10">
        <f t="shared" si="13"/>
        <v>320</v>
      </c>
      <c r="AB104" s="10">
        <f t="shared" si="14"/>
        <v>320</v>
      </c>
      <c r="AC104" s="10">
        <f t="shared" si="15"/>
        <v>320</v>
      </c>
      <c r="AD104" s="10">
        <f t="shared" si="16"/>
        <v>320</v>
      </c>
      <c r="AE104" s="10">
        <f t="shared" si="17"/>
        <v>320</v>
      </c>
      <c r="AF104" s="1" t="s">
        <v>40</v>
      </c>
      <c r="AG104" s="1" t="s">
        <v>39</v>
      </c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</row>
    <row r="105" spans="1:50" ht="15.75" x14ac:dyDescent="0.25">
      <c r="A105" s="1" t="s">
        <v>64</v>
      </c>
      <c r="B105" s="1" t="s">
        <v>136</v>
      </c>
      <c r="C105" s="1">
        <v>74019</v>
      </c>
      <c r="D105" s="1" t="str">
        <f>+C105&amp;BW105</f>
        <v>74019</v>
      </c>
      <c r="E105" s="1" t="s">
        <v>53</v>
      </c>
      <c r="F105" s="10">
        <v>619</v>
      </c>
      <c r="G105" s="10">
        <v>371.4</v>
      </c>
      <c r="H105" s="11"/>
      <c r="I105" s="10">
        <f t="shared" si="9"/>
        <v>145.52000000000001</v>
      </c>
      <c r="J105" s="10">
        <f t="shared" si="10"/>
        <v>495.20000000000005</v>
      </c>
      <c r="K105" s="10">
        <v>280.2</v>
      </c>
      <c r="L105" s="1" t="s">
        <v>37</v>
      </c>
      <c r="M105" s="10">
        <v>279.13</v>
      </c>
      <c r="N105" s="10">
        <v>145.52000000000001</v>
      </c>
      <c r="O105" s="1" t="s">
        <v>38</v>
      </c>
      <c r="P105" s="10">
        <v>314.29000000000002</v>
      </c>
      <c r="Q105" s="10">
        <v>298.41000000000003</v>
      </c>
      <c r="R105" s="1" t="s">
        <v>39</v>
      </c>
      <c r="S105" s="10">
        <v>329.7</v>
      </c>
      <c r="T105" s="10">
        <v>291.41000000000003</v>
      </c>
      <c r="U105" s="10">
        <v>229.3</v>
      </c>
      <c r="V105" s="1" t="s">
        <v>39</v>
      </c>
      <c r="W105" s="10">
        <f t="shared" si="11"/>
        <v>445.68</v>
      </c>
      <c r="X105" s="1" t="s">
        <v>39</v>
      </c>
      <c r="Y105" s="10">
        <f t="shared" si="12"/>
        <v>359.02</v>
      </c>
      <c r="Z105" s="10">
        <v>302.61599999999999</v>
      </c>
      <c r="AA105" s="10">
        <f t="shared" si="13"/>
        <v>495.20000000000005</v>
      </c>
      <c r="AB105" s="10">
        <f t="shared" si="14"/>
        <v>495.20000000000005</v>
      </c>
      <c r="AC105" s="10">
        <f t="shared" si="15"/>
        <v>495.20000000000005</v>
      </c>
      <c r="AD105" s="10">
        <f t="shared" si="16"/>
        <v>495.20000000000005</v>
      </c>
      <c r="AE105" s="10">
        <f t="shared" si="17"/>
        <v>495.20000000000005</v>
      </c>
      <c r="AF105" s="1" t="s">
        <v>40</v>
      </c>
      <c r="AG105" s="1" t="s">
        <v>39</v>
      </c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</row>
    <row r="106" spans="1:50" ht="15.75" x14ac:dyDescent="0.25">
      <c r="A106" s="1" t="s">
        <v>64</v>
      </c>
      <c r="B106" s="1" t="s">
        <v>137</v>
      </c>
      <c r="C106" s="1">
        <v>74177</v>
      </c>
      <c r="D106" s="1" t="str">
        <f>+C106&amp;BW106</f>
        <v>74177</v>
      </c>
      <c r="E106" s="1" t="s">
        <v>53</v>
      </c>
      <c r="F106" s="10">
        <v>5928</v>
      </c>
      <c r="G106" s="10">
        <v>3556.8</v>
      </c>
      <c r="H106" s="11"/>
      <c r="I106" s="10">
        <f t="shared" si="9"/>
        <v>1532.14</v>
      </c>
      <c r="J106" s="10">
        <f t="shared" si="10"/>
        <v>4742.4000000000005</v>
      </c>
      <c r="K106" s="10">
        <v>2950.2</v>
      </c>
      <c r="L106" s="1" t="s">
        <v>37</v>
      </c>
      <c r="M106" s="10">
        <v>2938.89</v>
      </c>
      <c r="N106" s="10">
        <v>1532.14</v>
      </c>
      <c r="O106" s="1" t="s">
        <v>38</v>
      </c>
      <c r="P106" s="10">
        <v>3309.14</v>
      </c>
      <c r="Q106" s="10">
        <v>3141.96</v>
      </c>
      <c r="R106" s="1" t="s">
        <v>39</v>
      </c>
      <c r="S106" s="10">
        <v>3471.4</v>
      </c>
      <c r="T106" s="10">
        <v>3068.21</v>
      </c>
      <c r="U106" s="10">
        <v>2414.25</v>
      </c>
      <c r="V106" s="1" t="s">
        <v>39</v>
      </c>
      <c r="W106" s="10">
        <f t="shared" si="11"/>
        <v>4268.16</v>
      </c>
      <c r="X106" s="1" t="s">
        <v>39</v>
      </c>
      <c r="Y106" s="10">
        <f t="shared" si="12"/>
        <v>3438.24</v>
      </c>
      <c r="Z106" s="10">
        <v>3186.2159999999999</v>
      </c>
      <c r="AA106" s="10">
        <f t="shared" si="13"/>
        <v>4742.4000000000005</v>
      </c>
      <c r="AB106" s="10">
        <f t="shared" si="14"/>
        <v>4742.4000000000005</v>
      </c>
      <c r="AC106" s="10">
        <f t="shared" si="15"/>
        <v>4742.4000000000005</v>
      </c>
      <c r="AD106" s="10">
        <f t="shared" si="16"/>
        <v>4742.4000000000005</v>
      </c>
      <c r="AE106" s="10">
        <f t="shared" si="17"/>
        <v>4742.4000000000005</v>
      </c>
      <c r="AF106" s="1" t="s">
        <v>40</v>
      </c>
      <c r="AG106" s="1" t="s">
        <v>39</v>
      </c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</row>
    <row r="107" spans="1:50" ht="15.75" x14ac:dyDescent="0.25">
      <c r="A107" s="1" t="s">
        <v>64</v>
      </c>
      <c r="B107" s="1" t="s">
        <v>138</v>
      </c>
      <c r="C107" s="1">
        <v>74230</v>
      </c>
      <c r="D107" s="1" t="str">
        <f>+C107&amp;BW107</f>
        <v>74230</v>
      </c>
      <c r="E107" s="1" t="s">
        <v>53</v>
      </c>
      <c r="F107" s="10">
        <v>2073</v>
      </c>
      <c r="G107" s="10">
        <v>1243.8</v>
      </c>
      <c r="H107" s="11"/>
      <c r="I107" s="10">
        <f t="shared" si="9"/>
        <v>514.14</v>
      </c>
      <c r="J107" s="10">
        <f t="shared" si="10"/>
        <v>1658.4</v>
      </c>
      <c r="K107" s="10">
        <v>990</v>
      </c>
      <c r="L107" s="1" t="s">
        <v>37</v>
      </c>
      <c r="M107" s="10">
        <v>986.21</v>
      </c>
      <c r="N107" s="10">
        <v>514.14</v>
      </c>
      <c r="O107" s="1" t="s">
        <v>38</v>
      </c>
      <c r="P107" s="10">
        <v>1110.45</v>
      </c>
      <c r="Q107" s="10">
        <v>1054.3499999999999</v>
      </c>
      <c r="R107" s="1" t="s">
        <v>39</v>
      </c>
      <c r="S107" s="10">
        <v>1164.9000000000001</v>
      </c>
      <c r="T107" s="10">
        <v>1029.5999999999999</v>
      </c>
      <c r="U107" s="10">
        <v>810.15</v>
      </c>
      <c r="V107" s="1" t="s">
        <v>39</v>
      </c>
      <c r="W107" s="10">
        <f t="shared" si="11"/>
        <v>1492.56</v>
      </c>
      <c r="X107" s="1" t="s">
        <v>39</v>
      </c>
      <c r="Y107" s="10">
        <f t="shared" si="12"/>
        <v>1202.3399999999999</v>
      </c>
      <c r="Z107" s="10">
        <v>1069.2</v>
      </c>
      <c r="AA107" s="10">
        <f t="shared" si="13"/>
        <v>1658.4</v>
      </c>
      <c r="AB107" s="10">
        <f t="shared" si="14"/>
        <v>1658.4</v>
      </c>
      <c r="AC107" s="10">
        <f t="shared" si="15"/>
        <v>1658.4</v>
      </c>
      <c r="AD107" s="10">
        <f t="shared" si="16"/>
        <v>1658.4</v>
      </c>
      <c r="AE107" s="10">
        <f t="shared" si="17"/>
        <v>1658.4</v>
      </c>
      <c r="AF107" s="1" t="s">
        <v>40</v>
      </c>
      <c r="AG107" s="1" t="s">
        <v>39</v>
      </c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</row>
    <row r="108" spans="1:50" ht="15.75" x14ac:dyDescent="0.25">
      <c r="A108" s="1" t="s">
        <v>64</v>
      </c>
      <c r="B108" s="1" t="s">
        <v>139</v>
      </c>
      <c r="C108" s="1">
        <v>76000</v>
      </c>
      <c r="D108" s="1" t="str">
        <f>+C108&amp;BW108</f>
        <v>76000</v>
      </c>
      <c r="E108" s="1" t="s">
        <v>53</v>
      </c>
      <c r="F108" s="10">
        <v>2038</v>
      </c>
      <c r="G108" s="10">
        <v>1222.8</v>
      </c>
      <c r="H108" s="11"/>
      <c r="I108" s="10">
        <f t="shared" si="9"/>
        <v>505.1</v>
      </c>
      <c r="J108" s="10">
        <f t="shared" si="10"/>
        <v>1630.4</v>
      </c>
      <c r="K108" s="10">
        <v>972.6</v>
      </c>
      <c r="L108" s="1" t="s">
        <v>37</v>
      </c>
      <c r="M108" s="10">
        <v>968.87</v>
      </c>
      <c r="N108" s="10">
        <v>505.1</v>
      </c>
      <c r="O108" s="1" t="s">
        <v>38</v>
      </c>
      <c r="P108" s="10">
        <v>1090.93</v>
      </c>
      <c r="Q108" s="10">
        <v>1035.82</v>
      </c>
      <c r="R108" s="1" t="s">
        <v>39</v>
      </c>
      <c r="S108" s="10">
        <v>1144.43</v>
      </c>
      <c r="T108" s="10">
        <v>1011.5</v>
      </c>
      <c r="U108" s="10">
        <v>795.91</v>
      </c>
      <c r="V108" s="1" t="s">
        <v>39</v>
      </c>
      <c r="W108" s="10">
        <f t="shared" si="11"/>
        <v>1467.36</v>
      </c>
      <c r="X108" s="1" t="s">
        <v>39</v>
      </c>
      <c r="Y108" s="10">
        <f t="shared" si="12"/>
        <v>1182.04</v>
      </c>
      <c r="Z108" s="10">
        <v>1050.4080000000001</v>
      </c>
      <c r="AA108" s="10">
        <f t="shared" si="13"/>
        <v>1630.4</v>
      </c>
      <c r="AB108" s="10">
        <f t="shared" si="14"/>
        <v>1630.4</v>
      </c>
      <c r="AC108" s="10">
        <f t="shared" si="15"/>
        <v>1630.4</v>
      </c>
      <c r="AD108" s="10">
        <f t="shared" si="16"/>
        <v>1630.4</v>
      </c>
      <c r="AE108" s="10">
        <f t="shared" si="17"/>
        <v>1630.4</v>
      </c>
      <c r="AF108" s="1" t="s">
        <v>40</v>
      </c>
      <c r="AG108" s="1" t="s">
        <v>39</v>
      </c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</row>
    <row r="109" spans="1:50" ht="15.75" x14ac:dyDescent="0.25">
      <c r="A109" s="1" t="s">
        <v>64</v>
      </c>
      <c r="B109" s="1" t="s">
        <v>140</v>
      </c>
      <c r="C109" s="1">
        <v>76377</v>
      </c>
      <c r="D109" s="1" t="str">
        <f>+C109&amp;BW109</f>
        <v>76377</v>
      </c>
      <c r="E109" s="1" t="s">
        <v>53</v>
      </c>
      <c r="F109" s="10">
        <v>588</v>
      </c>
      <c r="G109" s="10">
        <v>352.8</v>
      </c>
      <c r="H109" s="11"/>
      <c r="I109" s="10">
        <f t="shared" si="9"/>
        <v>232.14</v>
      </c>
      <c r="J109" s="10">
        <f t="shared" si="10"/>
        <v>525.97</v>
      </c>
      <c r="K109" s="10">
        <v>447</v>
      </c>
      <c r="L109" s="1" t="s">
        <v>37</v>
      </c>
      <c r="M109" s="10">
        <v>445.29</v>
      </c>
      <c r="N109" s="10">
        <v>232.14</v>
      </c>
      <c r="O109" s="1" t="s">
        <v>38</v>
      </c>
      <c r="P109" s="10">
        <v>501.39</v>
      </c>
      <c r="Q109" s="10">
        <v>476.06</v>
      </c>
      <c r="R109" s="1" t="s">
        <v>39</v>
      </c>
      <c r="S109" s="10">
        <v>525.97</v>
      </c>
      <c r="T109" s="10">
        <v>464.88</v>
      </c>
      <c r="U109" s="10">
        <v>365.8</v>
      </c>
      <c r="V109" s="1" t="s">
        <v>39</v>
      </c>
      <c r="W109" s="10">
        <f t="shared" si="11"/>
        <v>423.35999999999996</v>
      </c>
      <c r="X109" s="1" t="s">
        <v>39</v>
      </c>
      <c r="Y109" s="10">
        <f t="shared" si="12"/>
        <v>341.03999999999996</v>
      </c>
      <c r="Z109" s="10">
        <v>482.76000000000005</v>
      </c>
      <c r="AA109" s="10">
        <f t="shared" si="13"/>
        <v>470.40000000000003</v>
      </c>
      <c r="AB109" s="10">
        <f t="shared" si="14"/>
        <v>470.40000000000003</v>
      </c>
      <c r="AC109" s="10">
        <f t="shared" si="15"/>
        <v>470.40000000000003</v>
      </c>
      <c r="AD109" s="10">
        <f t="shared" si="16"/>
        <v>470.40000000000003</v>
      </c>
      <c r="AE109" s="10">
        <f t="shared" si="17"/>
        <v>470.40000000000003</v>
      </c>
      <c r="AF109" s="1" t="s">
        <v>40</v>
      </c>
      <c r="AG109" s="1" t="s">
        <v>39</v>
      </c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</row>
    <row r="110" spans="1:50" ht="15.75" x14ac:dyDescent="0.25">
      <c r="A110" s="1" t="s">
        <v>64</v>
      </c>
      <c r="B110" s="1" t="s">
        <v>141</v>
      </c>
      <c r="C110" s="1">
        <v>76700</v>
      </c>
      <c r="D110" s="1" t="str">
        <f>+C110&amp;BW110</f>
        <v>76700</v>
      </c>
      <c r="E110" s="1" t="s">
        <v>53</v>
      </c>
      <c r="F110" s="10">
        <v>1422</v>
      </c>
      <c r="G110" s="10">
        <v>853.2</v>
      </c>
      <c r="H110" s="11"/>
      <c r="I110" s="10">
        <f t="shared" si="9"/>
        <v>389.81</v>
      </c>
      <c r="J110" s="10">
        <f t="shared" si="10"/>
        <v>1137.6000000000001</v>
      </c>
      <c r="K110" s="10">
        <v>750.6</v>
      </c>
      <c r="L110" s="1" t="s">
        <v>37</v>
      </c>
      <c r="M110" s="10">
        <v>747.72</v>
      </c>
      <c r="N110" s="10">
        <v>389.81</v>
      </c>
      <c r="O110" s="1" t="s">
        <v>38</v>
      </c>
      <c r="P110" s="10">
        <v>841.92</v>
      </c>
      <c r="Q110" s="10">
        <v>799.39</v>
      </c>
      <c r="R110" s="1" t="s">
        <v>39</v>
      </c>
      <c r="S110" s="10">
        <v>883.21</v>
      </c>
      <c r="T110" s="10">
        <v>780.62</v>
      </c>
      <c r="U110" s="10">
        <v>614.24</v>
      </c>
      <c r="V110" s="1" t="s">
        <v>39</v>
      </c>
      <c r="W110" s="10">
        <f t="shared" si="11"/>
        <v>1023.8399999999999</v>
      </c>
      <c r="X110" s="1" t="s">
        <v>39</v>
      </c>
      <c r="Y110" s="10">
        <f t="shared" si="12"/>
        <v>824.76</v>
      </c>
      <c r="Z110" s="10">
        <v>810.64800000000002</v>
      </c>
      <c r="AA110" s="10">
        <f t="shared" si="13"/>
        <v>1137.6000000000001</v>
      </c>
      <c r="AB110" s="10">
        <f t="shared" si="14"/>
        <v>1137.6000000000001</v>
      </c>
      <c r="AC110" s="10">
        <f t="shared" si="15"/>
        <v>1137.6000000000001</v>
      </c>
      <c r="AD110" s="10">
        <f t="shared" si="16"/>
        <v>1137.6000000000001</v>
      </c>
      <c r="AE110" s="10">
        <f t="shared" si="17"/>
        <v>1137.6000000000001</v>
      </c>
      <c r="AF110" s="1" t="s">
        <v>40</v>
      </c>
      <c r="AG110" s="1" t="s">
        <v>39</v>
      </c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</row>
    <row r="111" spans="1:50" ht="15.75" x14ac:dyDescent="0.25">
      <c r="A111" s="1" t="s">
        <v>64</v>
      </c>
      <c r="B111" s="1" t="s">
        <v>142</v>
      </c>
      <c r="C111" s="1">
        <v>76770</v>
      </c>
      <c r="D111" s="1" t="str">
        <f>+C111&amp;BW111</f>
        <v>76770</v>
      </c>
      <c r="E111" s="1" t="s">
        <v>53</v>
      </c>
      <c r="F111" s="10">
        <v>1995</v>
      </c>
      <c r="G111" s="10">
        <v>1197</v>
      </c>
      <c r="H111" s="11"/>
      <c r="I111" s="10">
        <f t="shared" si="9"/>
        <v>494.51</v>
      </c>
      <c r="J111" s="10">
        <f t="shared" si="10"/>
        <v>1596</v>
      </c>
      <c r="K111" s="10">
        <v>952.2</v>
      </c>
      <c r="L111" s="1" t="s">
        <v>37</v>
      </c>
      <c r="M111" s="10">
        <v>948.55</v>
      </c>
      <c r="N111" s="10">
        <v>494.51</v>
      </c>
      <c r="O111" s="1" t="s">
        <v>38</v>
      </c>
      <c r="P111" s="10">
        <v>1068.05</v>
      </c>
      <c r="Q111" s="10">
        <v>1014.09</v>
      </c>
      <c r="R111" s="1" t="s">
        <v>39</v>
      </c>
      <c r="S111" s="10">
        <v>1120.42</v>
      </c>
      <c r="T111" s="10">
        <v>990.29</v>
      </c>
      <c r="U111" s="10">
        <v>779.22</v>
      </c>
      <c r="V111" s="1" t="s">
        <v>39</v>
      </c>
      <c r="W111" s="10">
        <f t="shared" si="11"/>
        <v>1436.3999999999999</v>
      </c>
      <c r="X111" s="1" t="s">
        <v>39</v>
      </c>
      <c r="Y111" s="10">
        <f t="shared" si="12"/>
        <v>1157.0999999999999</v>
      </c>
      <c r="Z111" s="10">
        <v>1028.3760000000002</v>
      </c>
      <c r="AA111" s="10">
        <f t="shared" si="13"/>
        <v>1596</v>
      </c>
      <c r="AB111" s="10">
        <f t="shared" si="14"/>
        <v>1596</v>
      </c>
      <c r="AC111" s="10">
        <f t="shared" si="15"/>
        <v>1596</v>
      </c>
      <c r="AD111" s="10">
        <f t="shared" si="16"/>
        <v>1596</v>
      </c>
      <c r="AE111" s="10">
        <f t="shared" si="17"/>
        <v>1596</v>
      </c>
      <c r="AF111" s="1" t="s">
        <v>40</v>
      </c>
      <c r="AG111" s="1" t="s">
        <v>39</v>
      </c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</row>
    <row r="112" spans="1:50" ht="15.75" x14ac:dyDescent="0.25">
      <c r="A112" s="1" t="s">
        <v>64</v>
      </c>
      <c r="B112" s="1" t="s">
        <v>143</v>
      </c>
      <c r="C112" s="1">
        <v>76830</v>
      </c>
      <c r="D112" s="1" t="str">
        <f>+C112&amp;BW112</f>
        <v>76830</v>
      </c>
      <c r="E112" s="1" t="s">
        <v>53</v>
      </c>
      <c r="F112" s="10">
        <v>1726</v>
      </c>
      <c r="G112" s="10">
        <v>1035.5999999999999</v>
      </c>
      <c r="H112" s="11"/>
      <c r="I112" s="10">
        <f t="shared" si="9"/>
        <v>427.52</v>
      </c>
      <c r="J112" s="10">
        <f t="shared" si="10"/>
        <v>1380.8000000000002</v>
      </c>
      <c r="K112" s="10">
        <v>823.2</v>
      </c>
      <c r="L112" s="1" t="s">
        <v>37</v>
      </c>
      <c r="M112" s="10">
        <v>820.04</v>
      </c>
      <c r="N112" s="10">
        <v>427.52</v>
      </c>
      <c r="O112" s="1" t="s">
        <v>38</v>
      </c>
      <c r="P112" s="10">
        <v>923.36</v>
      </c>
      <c r="Q112" s="10">
        <v>876.71</v>
      </c>
      <c r="R112" s="1" t="s">
        <v>39</v>
      </c>
      <c r="S112" s="10">
        <v>968.63</v>
      </c>
      <c r="T112" s="10">
        <v>856.13</v>
      </c>
      <c r="U112" s="10">
        <v>673.65</v>
      </c>
      <c r="V112" s="1" t="s">
        <v>39</v>
      </c>
      <c r="W112" s="10">
        <f t="shared" si="11"/>
        <v>1242.72</v>
      </c>
      <c r="X112" s="1" t="s">
        <v>39</v>
      </c>
      <c r="Y112" s="10">
        <f t="shared" si="12"/>
        <v>1001.0799999999999</v>
      </c>
      <c r="Z112" s="10">
        <v>889.05600000000015</v>
      </c>
      <c r="AA112" s="10">
        <f t="shared" si="13"/>
        <v>1380.8000000000002</v>
      </c>
      <c r="AB112" s="10">
        <f t="shared" si="14"/>
        <v>1380.8000000000002</v>
      </c>
      <c r="AC112" s="10">
        <f t="shared" si="15"/>
        <v>1380.8000000000002</v>
      </c>
      <c r="AD112" s="10">
        <f t="shared" si="16"/>
        <v>1380.8000000000002</v>
      </c>
      <c r="AE112" s="10">
        <f t="shared" si="17"/>
        <v>1380.8000000000002</v>
      </c>
      <c r="AF112" s="1" t="s">
        <v>40</v>
      </c>
      <c r="AG112" s="1" t="s">
        <v>39</v>
      </c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</row>
    <row r="113" spans="1:50" ht="15.75" x14ac:dyDescent="0.25">
      <c r="A113" s="1" t="s">
        <v>64</v>
      </c>
      <c r="B113" s="1" t="s">
        <v>144</v>
      </c>
      <c r="C113" s="1">
        <v>76885</v>
      </c>
      <c r="D113" s="1" t="str">
        <f>+C113&amp;BW113</f>
        <v>76885</v>
      </c>
      <c r="E113" s="1" t="s">
        <v>53</v>
      </c>
      <c r="F113" s="10">
        <v>1879</v>
      </c>
      <c r="G113" s="10">
        <v>1127.4000000000001</v>
      </c>
      <c r="H113" s="11"/>
      <c r="I113" s="10">
        <f t="shared" si="9"/>
        <v>465.53</v>
      </c>
      <c r="J113" s="10">
        <f t="shared" si="10"/>
        <v>1503.2</v>
      </c>
      <c r="K113" s="10">
        <v>896.4</v>
      </c>
      <c r="L113" s="1" t="s">
        <v>37</v>
      </c>
      <c r="M113" s="10">
        <v>892.96</v>
      </c>
      <c r="N113" s="10">
        <v>465.53</v>
      </c>
      <c r="O113" s="1" t="s">
        <v>38</v>
      </c>
      <c r="P113" s="10">
        <v>1005.46</v>
      </c>
      <c r="Q113" s="10">
        <v>954.67</v>
      </c>
      <c r="R113" s="1" t="s">
        <v>39</v>
      </c>
      <c r="S113" s="10">
        <v>1054.76</v>
      </c>
      <c r="T113" s="10">
        <v>932.26</v>
      </c>
      <c r="U113" s="10">
        <v>733.55</v>
      </c>
      <c r="V113" s="1" t="s">
        <v>39</v>
      </c>
      <c r="W113" s="10">
        <f t="shared" si="11"/>
        <v>1352.8799999999999</v>
      </c>
      <c r="X113" s="1" t="s">
        <v>39</v>
      </c>
      <c r="Y113" s="10">
        <f t="shared" si="12"/>
        <v>1089.82</v>
      </c>
      <c r="Z113" s="10">
        <v>968.11200000000008</v>
      </c>
      <c r="AA113" s="10">
        <f t="shared" si="13"/>
        <v>1503.2</v>
      </c>
      <c r="AB113" s="10">
        <f t="shared" si="14"/>
        <v>1503.2</v>
      </c>
      <c r="AC113" s="10">
        <f t="shared" si="15"/>
        <v>1503.2</v>
      </c>
      <c r="AD113" s="10">
        <f t="shared" si="16"/>
        <v>1503.2</v>
      </c>
      <c r="AE113" s="10">
        <f t="shared" si="17"/>
        <v>1503.2</v>
      </c>
      <c r="AF113" s="1" t="s">
        <v>40</v>
      </c>
      <c r="AG113" s="1" t="s">
        <v>39</v>
      </c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</row>
    <row r="114" spans="1:50" ht="15.75" x14ac:dyDescent="0.25">
      <c r="A114" s="1" t="s">
        <v>64</v>
      </c>
      <c r="B114" s="1" t="s">
        <v>145</v>
      </c>
      <c r="C114" s="1">
        <v>76942</v>
      </c>
      <c r="D114" s="1" t="str">
        <f>+C114&amp;BW114</f>
        <v>76942</v>
      </c>
      <c r="E114" s="1" t="s">
        <v>53</v>
      </c>
      <c r="F114" s="10">
        <v>1726</v>
      </c>
      <c r="G114" s="10">
        <v>1035.5999999999999</v>
      </c>
      <c r="H114" s="11"/>
      <c r="I114" s="10">
        <f t="shared" si="9"/>
        <v>428.45</v>
      </c>
      <c r="J114" s="10">
        <f t="shared" si="10"/>
        <v>1380.8000000000002</v>
      </c>
      <c r="K114" s="10">
        <v>825</v>
      </c>
      <c r="L114" s="1" t="s">
        <v>37</v>
      </c>
      <c r="M114" s="10">
        <v>821.84</v>
      </c>
      <c r="N114" s="10">
        <v>428.45</v>
      </c>
      <c r="O114" s="1" t="s">
        <v>38</v>
      </c>
      <c r="P114" s="10">
        <v>925.38</v>
      </c>
      <c r="Q114" s="10">
        <v>878.63</v>
      </c>
      <c r="R114" s="1" t="s">
        <v>39</v>
      </c>
      <c r="S114" s="10">
        <v>970.75</v>
      </c>
      <c r="T114" s="10">
        <v>858</v>
      </c>
      <c r="U114" s="10">
        <v>675.13</v>
      </c>
      <c r="V114" s="1" t="s">
        <v>39</v>
      </c>
      <c r="W114" s="10">
        <f t="shared" si="11"/>
        <v>1242.72</v>
      </c>
      <c r="X114" s="1" t="s">
        <v>39</v>
      </c>
      <c r="Y114" s="10">
        <f t="shared" si="12"/>
        <v>1001.0799999999999</v>
      </c>
      <c r="Z114" s="10">
        <v>891.00000000000011</v>
      </c>
      <c r="AA114" s="10">
        <f t="shared" si="13"/>
        <v>1380.8000000000002</v>
      </c>
      <c r="AB114" s="10">
        <f t="shared" si="14"/>
        <v>1380.8000000000002</v>
      </c>
      <c r="AC114" s="10">
        <f t="shared" si="15"/>
        <v>1380.8000000000002</v>
      </c>
      <c r="AD114" s="10">
        <f t="shared" si="16"/>
        <v>1380.8000000000002</v>
      </c>
      <c r="AE114" s="10">
        <f t="shared" si="17"/>
        <v>1380.8000000000002</v>
      </c>
      <c r="AF114" s="1" t="s">
        <v>40</v>
      </c>
      <c r="AG114" s="1" t="s">
        <v>39</v>
      </c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</row>
    <row r="115" spans="1:50" ht="15.75" x14ac:dyDescent="0.25">
      <c r="A115" s="1" t="s">
        <v>64</v>
      </c>
      <c r="B115" s="1" t="s">
        <v>146</v>
      </c>
      <c r="C115" s="1">
        <v>77001</v>
      </c>
      <c r="D115" s="1" t="str">
        <f>+C115&amp;BW115</f>
        <v>77001</v>
      </c>
      <c r="E115" s="1" t="s">
        <v>53</v>
      </c>
      <c r="F115" s="10">
        <v>2144</v>
      </c>
      <c r="G115" s="10">
        <v>1286.4000000000001</v>
      </c>
      <c r="H115" s="11"/>
      <c r="I115" s="10">
        <f t="shared" si="9"/>
        <v>516.94000000000005</v>
      </c>
      <c r="J115" s="10">
        <f t="shared" si="10"/>
        <v>1715.2</v>
      </c>
      <c r="K115" s="10">
        <v>995.4</v>
      </c>
      <c r="L115" s="1" t="s">
        <v>37</v>
      </c>
      <c r="M115" s="10">
        <v>991.58</v>
      </c>
      <c r="N115" s="10">
        <v>516.94000000000005</v>
      </c>
      <c r="O115" s="1" t="s">
        <v>38</v>
      </c>
      <c r="P115" s="10">
        <v>1116.51</v>
      </c>
      <c r="Q115" s="10">
        <v>1060.0999999999999</v>
      </c>
      <c r="R115" s="1" t="s">
        <v>39</v>
      </c>
      <c r="S115" s="10">
        <v>1171.25</v>
      </c>
      <c r="T115" s="10">
        <v>1035.22</v>
      </c>
      <c r="U115" s="10">
        <v>814.57</v>
      </c>
      <c r="V115" s="1" t="s">
        <v>39</v>
      </c>
      <c r="W115" s="10">
        <f t="shared" si="11"/>
        <v>1543.6799999999998</v>
      </c>
      <c r="X115" s="1" t="s">
        <v>39</v>
      </c>
      <c r="Y115" s="10">
        <f t="shared" si="12"/>
        <v>1243.52</v>
      </c>
      <c r="Z115" s="10">
        <v>1075.0320000000002</v>
      </c>
      <c r="AA115" s="10">
        <f t="shared" si="13"/>
        <v>1715.2</v>
      </c>
      <c r="AB115" s="10">
        <f t="shared" si="14"/>
        <v>1715.2</v>
      </c>
      <c r="AC115" s="10">
        <f t="shared" si="15"/>
        <v>1715.2</v>
      </c>
      <c r="AD115" s="10">
        <f t="shared" si="16"/>
        <v>1715.2</v>
      </c>
      <c r="AE115" s="10">
        <f t="shared" si="17"/>
        <v>1715.2</v>
      </c>
      <c r="AF115" s="1" t="s">
        <v>40</v>
      </c>
      <c r="AG115" s="1" t="s">
        <v>39</v>
      </c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</row>
    <row r="116" spans="1:50" ht="15.75" x14ac:dyDescent="0.25">
      <c r="A116" s="1" t="s">
        <v>64</v>
      </c>
      <c r="B116" s="1" t="s">
        <v>147</v>
      </c>
      <c r="C116" s="1">
        <v>77072</v>
      </c>
      <c r="D116" s="1" t="str">
        <f>+C116&amp;BW116</f>
        <v>77072</v>
      </c>
      <c r="E116" s="1" t="s">
        <v>53</v>
      </c>
      <c r="F116" s="10">
        <v>297</v>
      </c>
      <c r="G116" s="10">
        <v>178.2</v>
      </c>
      <c r="H116" s="11"/>
      <c r="I116" s="10">
        <f t="shared" si="9"/>
        <v>76.97</v>
      </c>
      <c r="J116" s="10">
        <f t="shared" si="10"/>
        <v>237.60000000000002</v>
      </c>
      <c r="K116" s="10">
        <v>148.19999999999999</v>
      </c>
      <c r="L116" s="1" t="s">
        <v>37</v>
      </c>
      <c r="M116" s="10">
        <v>147.63</v>
      </c>
      <c r="N116" s="10">
        <v>76.97</v>
      </c>
      <c r="O116" s="1" t="s">
        <v>38</v>
      </c>
      <c r="P116" s="10">
        <v>166.23</v>
      </c>
      <c r="Q116" s="10">
        <v>157.83000000000001</v>
      </c>
      <c r="R116" s="1" t="s">
        <v>39</v>
      </c>
      <c r="S116" s="10">
        <v>174.38</v>
      </c>
      <c r="T116" s="10">
        <v>154.13</v>
      </c>
      <c r="U116" s="10">
        <v>121.28</v>
      </c>
      <c r="V116" s="1" t="s">
        <v>39</v>
      </c>
      <c r="W116" s="10">
        <f t="shared" si="11"/>
        <v>213.84</v>
      </c>
      <c r="X116" s="1" t="s">
        <v>39</v>
      </c>
      <c r="Y116" s="10">
        <f t="shared" si="12"/>
        <v>172.26</v>
      </c>
      <c r="Z116" s="10">
        <v>160.05600000000001</v>
      </c>
      <c r="AA116" s="10">
        <f t="shared" si="13"/>
        <v>237.60000000000002</v>
      </c>
      <c r="AB116" s="10">
        <f t="shared" si="14"/>
        <v>237.60000000000002</v>
      </c>
      <c r="AC116" s="10">
        <f t="shared" si="15"/>
        <v>237.60000000000002</v>
      </c>
      <c r="AD116" s="10">
        <f t="shared" si="16"/>
        <v>237.60000000000002</v>
      </c>
      <c r="AE116" s="10">
        <f t="shared" si="17"/>
        <v>237.60000000000002</v>
      </c>
      <c r="AF116" s="1" t="s">
        <v>40</v>
      </c>
      <c r="AG116" s="1" t="s">
        <v>39</v>
      </c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</row>
    <row r="117" spans="1:50" ht="15.75" x14ac:dyDescent="0.25">
      <c r="A117" s="1" t="s">
        <v>64</v>
      </c>
      <c r="B117" s="1" t="s">
        <v>148</v>
      </c>
      <c r="C117" s="1">
        <v>77073</v>
      </c>
      <c r="D117" s="1" t="str">
        <f>+C117&amp;BW117</f>
        <v>77073</v>
      </c>
      <c r="E117" s="1" t="s">
        <v>53</v>
      </c>
      <c r="F117" s="10">
        <v>714</v>
      </c>
      <c r="G117" s="10">
        <v>428.4</v>
      </c>
      <c r="H117" s="11"/>
      <c r="I117" s="10">
        <f t="shared" si="9"/>
        <v>286.36</v>
      </c>
      <c r="J117" s="10">
        <f t="shared" si="10"/>
        <v>648.80999999999995</v>
      </c>
      <c r="K117" s="10">
        <v>551.4</v>
      </c>
      <c r="L117" s="1" t="s">
        <v>37</v>
      </c>
      <c r="M117" s="10">
        <v>549.29</v>
      </c>
      <c r="N117" s="10">
        <v>286.36</v>
      </c>
      <c r="O117" s="1" t="s">
        <v>38</v>
      </c>
      <c r="P117" s="10">
        <v>618.49</v>
      </c>
      <c r="Q117" s="10">
        <v>587.24</v>
      </c>
      <c r="R117" s="1" t="s">
        <v>39</v>
      </c>
      <c r="S117" s="10">
        <v>648.80999999999995</v>
      </c>
      <c r="T117" s="10">
        <v>573.46</v>
      </c>
      <c r="U117" s="10">
        <v>451.23</v>
      </c>
      <c r="V117" s="1" t="s">
        <v>39</v>
      </c>
      <c r="W117" s="10">
        <f t="shared" si="11"/>
        <v>514.07999999999993</v>
      </c>
      <c r="X117" s="1" t="s">
        <v>39</v>
      </c>
      <c r="Y117" s="10">
        <f t="shared" si="12"/>
        <v>414.11999999999995</v>
      </c>
      <c r="Z117" s="10">
        <v>595.51200000000006</v>
      </c>
      <c r="AA117" s="10">
        <f t="shared" si="13"/>
        <v>571.20000000000005</v>
      </c>
      <c r="AB117" s="10">
        <f t="shared" si="14"/>
        <v>571.20000000000005</v>
      </c>
      <c r="AC117" s="10">
        <f t="shared" si="15"/>
        <v>571.20000000000005</v>
      </c>
      <c r="AD117" s="10">
        <f t="shared" si="16"/>
        <v>571.20000000000005</v>
      </c>
      <c r="AE117" s="10">
        <f t="shared" si="17"/>
        <v>571.20000000000005</v>
      </c>
      <c r="AF117" s="1" t="s">
        <v>40</v>
      </c>
      <c r="AG117" s="1" t="s">
        <v>39</v>
      </c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</row>
    <row r="118" spans="1:50" ht="15.75" x14ac:dyDescent="0.25">
      <c r="A118" s="1" t="s">
        <v>64</v>
      </c>
      <c r="B118" s="1" t="s">
        <v>149</v>
      </c>
      <c r="C118" s="1">
        <v>77073</v>
      </c>
      <c r="D118" s="1" t="str">
        <f>+C118&amp;BW118</f>
        <v>77073</v>
      </c>
      <c r="E118" s="1" t="s">
        <v>53</v>
      </c>
      <c r="F118" s="10">
        <v>714</v>
      </c>
      <c r="G118" s="10">
        <v>428.4</v>
      </c>
      <c r="H118" s="11"/>
      <c r="I118" s="10">
        <f t="shared" si="9"/>
        <v>282.62</v>
      </c>
      <c r="J118" s="10">
        <f t="shared" si="10"/>
        <v>640.34</v>
      </c>
      <c r="K118" s="10">
        <v>544.20000000000005</v>
      </c>
      <c r="L118" s="1" t="s">
        <v>37</v>
      </c>
      <c r="M118" s="10">
        <v>542.11</v>
      </c>
      <c r="N118" s="10">
        <v>282.62</v>
      </c>
      <c r="O118" s="1" t="s">
        <v>38</v>
      </c>
      <c r="P118" s="10">
        <v>610.41</v>
      </c>
      <c r="Q118" s="10">
        <v>579.57000000000005</v>
      </c>
      <c r="R118" s="1" t="s">
        <v>39</v>
      </c>
      <c r="S118" s="10">
        <v>640.34</v>
      </c>
      <c r="T118" s="10">
        <v>565.97</v>
      </c>
      <c r="U118" s="10">
        <v>445.34</v>
      </c>
      <c r="V118" s="1" t="s">
        <v>39</v>
      </c>
      <c r="W118" s="10">
        <f t="shared" si="11"/>
        <v>514.07999999999993</v>
      </c>
      <c r="X118" s="1" t="s">
        <v>39</v>
      </c>
      <c r="Y118" s="10">
        <f t="shared" si="12"/>
        <v>414.11999999999995</v>
      </c>
      <c r="Z118" s="10">
        <v>587.7360000000001</v>
      </c>
      <c r="AA118" s="10">
        <f t="shared" si="13"/>
        <v>571.20000000000005</v>
      </c>
      <c r="AB118" s="10">
        <f t="shared" si="14"/>
        <v>571.20000000000005</v>
      </c>
      <c r="AC118" s="10">
        <f t="shared" si="15"/>
        <v>571.20000000000005</v>
      </c>
      <c r="AD118" s="10">
        <f t="shared" si="16"/>
        <v>571.20000000000005</v>
      </c>
      <c r="AE118" s="10">
        <f t="shared" si="17"/>
        <v>571.20000000000005</v>
      </c>
      <c r="AF118" s="1" t="s">
        <v>40</v>
      </c>
      <c r="AG118" s="1" t="s">
        <v>39</v>
      </c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</row>
    <row r="119" spans="1:50" ht="15.75" x14ac:dyDescent="0.25">
      <c r="A119" s="1" t="s">
        <v>64</v>
      </c>
      <c r="B119" s="1" t="s">
        <v>150</v>
      </c>
      <c r="C119" s="1">
        <v>77080</v>
      </c>
      <c r="D119" s="1" t="str">
        <f>+C119&amp;BW119</f>
        <v>77080</v>
      </c>
      <c r="E119" s="1" t="s">
        <v>53</v>
      </c>
      <c r="F119" s="10">
        <v>1322</v>
      </c>
      <c r="G119" s="10">
        <v>793.2</v>
      </c>
      <c r="H119" s="11"/>
      <c r="I119" s="10">
        <f t="shared" si="9"/>
        <v>327.49</v>
      </c>
      <c r="J119" s="10">
        <f t="shared" si="10"/>
        <v>1057.6000000000001</v>
      </c>
      <c r="K119" s="10">
        <v>630.6</v>
      </c>
      <c r="L119" s="1" t="s">
        <v>37</v>
      </c>
      <c r="M119" s="10">
        <v>628.17999999999995</v>
      </c>
      <c r="N119" s="10">
        <v>327.49</v>
      </c>
      <c r="O119" s="1" t="s">
        <v>38</v>
      </c>
      <c r="P119" s="10">
        <v>707.32</v>
      </c>
      <c r="Q119" s="10">
        <v>671.59</v>
      </c>
      <c r="R119" s="1" t="s">
        <v>39</v>
      </c>
      <c r="S119" s="10">
        <v>742.01</v>
      </c>
      <c r="T119" s="10">
        <v>655.82</v>
      </c>
      <c r="U119" s="10">
        <v>516.04</v>
      </c>
      <c r="V119" s="1" t="s">
        <v>39</v>
      </c>
      <c r="W119" s="10">
        <f t="shared" si="11"/>
        <v>951.83999999999992</v>
      </c>
      <c r="X119" s="1" t="s">
        <v>39</v>
      </c>
      <c r="Y119" s="10">
        <f t="shared" si="12"/>
        <v>766.76</v>
      </c>
      <c r="Z119" s="10">
        <v>681.04800000000012</v>
      </c>
      <c r="AA119" s="10">
        <f t="shared" si="13"/>
        <v>1057.6000000000001</v>
      </c>
      <c r="AB119" s="10">
        <f t="shared" si="14"/>
        <v>1057.6000000000001</v>
      </c>
      <c r="AC119" s="10">
        <f t="shared" si="15"/>
        <v>1057.6000000000001</v>
      </c>
      <c r="AD119" s="10">
        <f t="shared" si="16"/>
        <v>1057.6000000000001</v>
      </c>
      <c r="AE119" s="10">
        <f t="shared" si="17"/>
        <v>1057.6000000000001</v>
      </c>
      <c r="AF119" s="1" t="s">
        <v>40</v>
      </c>
      <c r="AG119" s="1" t="s">
        <v>39</v>
      </c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</row>
    <row r="120" spans="1:50" ht="15.75" x14ac:dyDescent="0.25">
      <c r="A120" s="1" t="s">
        <v>64</v>
      </c>
      <c r="B120" s="1" t="s">
        <v>151</v>
      </c>
      <c r="C120" s="1">
        <v>77081</v>
      </c>
      <c r="D120" s="1" t="str">
        <f>+C120&amp;BW120</f>
        <v>77081</v>
      </c>
      <c r="E120" s="1" t="s">
        <v>53</v>
      </c>
      <c r="F120" s="10">
        <v>1322</v>
      </c>
      <c r="G120" s="10">
        <v>793.2</v>
      </c>
      <c r="H120" s="11"/>
      <c r="I120" s="10">
        <f t="shared" si="9"/>
        <v>327.49</v>
      </c>
      <c r="J120" s="10">
        <f t="shared" si="10"/>
        <v>1057.6000000000001</v>
      </c>
      <c r="K120" s="10">
        <v>630.6</v>
      </c>
      <c r="L120" s="1" t="s">
        <v>37</v>
      </c>
      <c r="M120" s="10">
        <v>628.17999999999995</v>
      </c>
      <c r="N120" s="10">
        <v>327.49</v>
      </c>
      <c r="O120" s="1" t="s">
        <v>38</v>
      </c>
      <c r="P120" s="10">
        <v>707.32</v>
      </c>
      <c r="Q120" s="10">
        <v>671.59</v>
      </c>
      <c r="R120" s="1" t="s">
        <v>39</v>
      </c>
      <c r="S120" s="10">
        <v>742.01</v>
      </c>
      <c r="T120" s="10">
        <v>655.82</v>
      </c>
      <c r="U120" s="10">
        <v>516.04</v>
      </c>
      <c r="V120" s="1" t="s">
        <v>39</v>
      </c>
      <c r="W120" s="10">
        <f t="shared" si="11"/>
        <v>951.83999999999992</v>
      </c>
      <c r="X120" s="1" t="s">
        <v>39</v>
      </c>
      <c r="Y120" s="10">
        <f t="shared" si="12"/>
        <v>766.76</v>
      </c>
      <c r="Z120" s="10">
        <v>681.04800000000012</v>
      </c>
      <c r="AA120" s="10">
        <f t="shared" si="13"/>
        <v>1057.6000000000001</v>
      </c>
      <c r="AB120" s="10">
        <f t="shared" si="14"/>
        <v>1057.6000000000001</v>
      </c>
      <c r="AC120" s="10">
        <f t="shared" si="15"/>
        <v>1057.6000000000001</v>
      </c>
      <c r="AD120" s="10">
        <f t="shared" si="16"/>
        <v>1057.6000000000001</v>
      </c>
      <c r="AE120" s="10">
        <f t="shared" si="17"/>
        <v>1057.6000000000001</v>
      </c>
      <c r="AF120" s="1" t="s">
        <v>40</v>
      </c>
      <c r="AG120" s="1" t="s">
        <v>39</v>
      </c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</row>
    <row r="121" spans="1:50" ht="15.75" x14ac:dyDescent="0.25">
      <c r="A121" s="1" t="s">
        <v>152</v>
      </c>
      <c r="B121" s="1" t="s">
        <v>153</v>
      </c>
      <c r="C121" s="1">
        <v>90791</v>
      </c>
      <c r="D121" s="1" t="str">
        <f>+C121&amp;BW121</f>
        <v>90791</v>
      </c>
      <c r="E121" s="1" t="s">
        <v>53</v>
      </c>
      <c r="F121" s="10">
        <v>471</v>
      </c>
      <c r="G121" s="10">
        <v>282.60000000000002</v>
      </c>
      <c r="H121" s="11"/>
      <c r="I121" s="10">
        <f t="shared" si="9"/>
        <v>67.62</v>
      </c>
      <c r="J121" s="10">
        <f t="shared" si="10"/>
        <v>376.8</v>
      </c>
      <c r="K121" s="10">
        <v>130.19999999999999</v>
      </c>
      <c r="L121" s="1" t="s">
        <v>37</v>
      </c>
      <c r="M121" s="10">
        <v>129.69999999999999</v>
      </c>
      <c r="N121" s="10">
        <v>67.62</v>
      </c>
      <c r="O121" s="1" t="s">
        <v>38</v>
      </c>
      <c r="P121" s="10">
        <v>146.04</v>
      </c>
      <c r="Q121" s="10">
        <v>138.66</v>
      </c>
      <c r="R121" s="1" t="s">
        <v>39</v>
      </c>
      <c r="S121" s="10">
        <v>153.19999999999999</v>
      </c>
      <c r="T121" s="10">
        <v>135.41</v>
      </c>
      <c r="U121" s="10">
        <v>106.55</v>
      </c>
      <c r="V121" s="1" t="s">
        <v>39</v>
      </c>
      <c r="W121" s="10">
        <f t="shared" si="11"/>
        <v>339.12</v>
      </c>
      <c r="X121" s="1" t="s">
        <v>39</v>
      </c>
      <c r="Y121" s="10">
        <f t="shared" si="12"/>
        <v>273.18</v>
      </c>
      <c r="Z121" s="10">
        <v>140.61599999999999</v>
      </c>
      <c r="AA121" s="10">
        <f t="shared" si="13"/>
        <v>376.8</v>
      </c>
      <c r="AB121" s="10">
        <f t="shared" si="14"/>
        <v>376.8</v>
      </c>
      <c r="AC121" s="10">
        <f t="shared" si="15"/>
        <v>376.8</v>
      </c>
      <c r="AD121" s="10">
        <f t="shared" si="16"/>
        <v>376.8</v>
      </c>
      <c r="AE121" s="10">
        <f t="shared" si="17"/>
        <v>376.8</v>
      </c>
      <c r="AF121" s="1" t="s">
        <v>40</v>
      </c>
      <c r="AG121" s="1" t="s">
        <v>39</v>
      </c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</row>
    <row r="122" spans="1:50" ht="15.75" x14ac:dyDescent="0.25">
      <c r="A122" s="1" t="s">
        <v>152</v>
      </c>
      <c r="B122" s="1" t="s">
        <v>154</v>
      </c>
      <c r="C122" s="1">
        <v>90791</v>
      </c>
      <c r="D122" s="1" t="str">
        <f>+C122&amp;BP122</f>
        <v>90791</v>
      </c>
      <c r="E122" s="1" t="s">
        <v>35</v>
      </c>
      <c r="F122" s="10">
        <v>471</v>
      </c>
      <c r="G122" s="10">
        <v>282.60000000000002</v>
      </c>
      <c r="H122" s="11"/>
      <c r="I122" s="10">
        <f t="shared" si="9"/>
        <v>132.43</v>
      </c>
      <c r="J122" s="10">
        <f t="shared" si="10"/>
        <v>376.8</v>
      </c>
      <c r="K122" s="10">
        <v>255</v>
      </c>
      <c r="L122" s="1" t="s">
        <v>37</v>
      </c>
      <c r="M122" s="10">
        <v>254.02</v>
      </c>
      <c r="N122" s="10">
        <v>132.43</v>
      </c>
      <c r="O122" s="1" t="s">
        <v>38</v>
      </c>
      <c r="P122" s="10">
        <v>286.02999999999997</v>
      </c>
      <c r="Q122" s="10">
        <v>271.58</v>
      </c>
      <c r="R122" s="1" t="s">
        <v>39</v>
      </c>
      <c r="S122" s="10">
        <v>300.05</v>
      </c>
      <c r="T122" s="10">
        <v>265.2</v>
      </c>
      <c r="U122" s="10">
        <v>208.68</v>
      </c>
      <c r="V122" s="1" t="s">
        <v>39</v>
      </c>
      <c r="W122" s="10">
        <f t="shared" si="11"/>
        <v>339.12</v>
      </c>
      <c r="X122" s="1" t="s">
        <v>39</v>
      </c>
      <c r="Y122" s="10">
        <f t="shared" si="12"/>
        <v>273.18</v>
      </c>
      <c r="Z122" s="10">
        <v>275.40000000000003</v>
      </c>
      <c r="AA122" s="10">
        <f t="shared" si="13"/>
        <v>376.8</v>
      </c>
      <c r="AB122" s="10">
        <f t="shared" si="14"/>
        <v>376.8</v>
      </c>
      <c r="AC122" s="10">
        <f t="shared" si="15"/>
        <v>376.8</v>
      </c>
      <c r="AD122" s="10">
        <f t="shared" si="16"/>
        <v>376.8</v>
      </c>
      <c r="AE122" s="10">
        <f t="shared" si="17"/>
        <v>376.8</v>
      </c>
      <c r="AF122" s="1" t="s">
        <v>40</v>
      </c>
      <c r="AG122" s="1" t="s">
        <v>39</v>
      </c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</row>
    <row r="123" spans="1:50" ht="15.75" x14ac:dyDescent="0.25">
      <c r="A123" s="1" t="s">
        <v>152</v>
      </c>
      <c r="B123" s="1" t="s">
        <v>155</v>
      </c>
      <c r="C123" s="1">
        <v>90791</v>
      </c>
      <c r="D123" s="1" t="str">
        <f>+C123&amp;BP123</f>
        <v>90791</v>
      </c>
      <c r="E123" s="1" t="s">
        <v>35</v>
      </c>
      <c r="F123" s="10">
        <v>471</v>
      </c>
      <c r="G123" s="10">
        <v>282.60000000000002</v>
      </c>
      <c r="H123" s="11"/>
      <c r="I123" s="10">
        <f t="shared" si="9"/>
        <v>132.43</v>
      </c>
      <c r="J123" s="10">
        <f t="shared" si="10"/>
        <v>376.8</v>
      </c>
      <c r="K123" s="10">
        <v>255</v>
      </c>
      <c r="L123" s="1" t="s">
        <v>37</v>
      </c>
      <c r="M123" s="10">
        <v>254.02</v>
      </c>
      <c r="N123" s="10">
        <v>132.43</v>
      </c>
      <c r="O123" s="1" t="s">
        <v>38</v>
      </c>
      <c r="P123" s="10">
        <v>286.02999999999997</v>
      </c>
      <c r="Q123" s="10">
        <v>271.58</v>
      </c>
      <c r="R123" s="1" t="s">
        <v>39</v>
      </c>
      <c r="S123" s="10">
        <v>300.05</v>
      </c>
      <c r="T123" s="10">
        <v>265.2</v>
      </c>
      <c r="U123" s="10">
        <v>208.68</v>
      </c>
      <c r="V123" s="1" t="s">
        <v>39</v>
      </c>
      <c r="W123" s="10">
        <f t="shared" si="11"/>
        <v>339.12</v>
      </c>
      <c r="X123" s="1" t="s">
        <v>39</v>
      </c>
      <c r="Y123" s="10">
        <f t="shared" si="12"/>
        <v>273.18</v>
      </c>
      <c r="Z123" s="10">
        <v>275.40000000000003</v>
      </c>
      <c r="AA123" s="10">
        <f t="shared" si="13"/>
        <v>376.8</v>
      </c>
      <c r="AB123" s="10">
        <f t="shared" si="14"/>
        <v>376.8</v>
      </c>
      <c r="AC123" s="10">
        <f t="shared" si="15"/>
        <v>376.8</v>
      </c>
      <c r="AD123" s="10">
        <f t="shared" si="16"/>
        <v>376.8</v>
      </c>
      <c r="AE123" s="10">
        <f t="shared" si="17"/>
        <v>376.8</v>
      </c>
      <c r="AF123" s="1" t="s">
        <v>40</v>
      </c>
      <c r="AG123" s="1" t="s">
        <v>39</v>
      </c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</row>
    <row r="124" spans="1:50" ht="15.75" x14ac:dyDescent="0.25">
      <c r="A124" s="1" t="s">
        <v>152</v>
      </c>
      <c r="B124" s="1" t="s">
        <v>156</v>
      </c>
      <c r="C124" s="1">
        <v>90791</v>
      </c>
      <c r="D124" s="1" t="str">
        <f>+C124&amp;BP124</f>
        <v>90791</v>
      </c>
      <c r="E124" s="1" t="s">
        <v>35</v>
      </c>
      <c r="F124" s="10">
        <v>471</v>
      </c>
      <c r="G124" s="10">
        <v>282.60000000000002</v>
      </c>
      <c r="H124" s="11"/>
      <c r="I124" s="10">
        <f t="shared" si="9"/>
        <v>132.43</v>
      </c>
      <c r="J124" s="10">
        <f t="shared" si="10"/>
        <v>376.8</v>
      </c>
      <c r="K124" s="10">
        <v>255</v>
      </c>
      <c r="L124" s="1" t="s">
        <v>37</v>
      </c>
      <c r="M124" s="10">
        <v>254.02</v>
      </c>
      <c r="N124" s="10">
        <v>132.43</v>
      </c>
      <c r="O124" s="1" t="s">
        <v>38</v>
      </c>
      <c r="P124" s="10">
        <v>286.02999999999997</v>
      </c>
      <c r="Q124" s="10">
        <v>271.58</v>
      </c>
      <c r="R124" s="1" t="s">
        <v>39</v>
      </c>
      <c r="S124" s="10">
        <v>300.05</v>
      </c>
      <c r="T124" s="10">
        <v>265.2</v>
      </c>
      <c r="U124" s="10">
        <v>208.68</v>
      </c>
      <c r="V124" s="1" t="s">
        <v>39</v>
      </c>
      <c r="W124" s="10">
        <f t="shared" si="11"/>
        <v>339.12</v>
      </c>
      <c r="X124" s="1" t="s">
        <v>39</v>
      </c>
      <c r="Y124" s="10">
        <f t="shared" si="12"/>
        <v>273.18</v>
      </c>
      <c r="Z124" s="10">
        <v>275.40000000000003</v>
      </c>
      <c r="AA124" s="10">
        <f t="shared" si="13"/>
        <v>376.8</v>
      </c>
      <c r="AB124" s="10">
        <f t="shared" si="14"/>
        <v>376.8</v>
      </c>
      <c r="AC124" s="10">
        <f t="shared" si="15"/>
        <v>376.8</v>
      </c>
      <c r="AD124" s="10">
        <f t="shared" si="16"/>
        <v>376.8</v>
      </c>
      <c r="AE124" s="10">
        <f t="shared" si="17"/>
        <v>376.8</v>
      </c>
      <c r="AF124" s="1" t="s">
        <v>40</v>
      </c>
      <c r="AG124" s="1" t="s">
        <v>39</v>
      </c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</row>
    <row r="125" spans="1:50" ht="15.75" x14ac:dyDescent="0.25">
      <c r="A125" s="1" t="s">
        <v>152</v>
      </c>
      <c r="B125" s="1" t="s">
        <v>157</v>
      </c>
      <c r="C125" s="1">
        <v>90791</v>
      </c>
      <c r="D125" s="1" t="str">
        <f>+C125&amp;BP125</f>
        <v>90791</v>
      </c>
      <c r="E125" s="1" t="s">
        <v>35</v>
      </c>
      <c r="F125" s="10">
        <v>471</v>
      </c>
      <c r="G125" s="10">
        <v>282.60000000000002</v>
      </c>
      <c r="H125" s="11"/>
      <c r="I125" s="10">
        <f t="shared" si="9"/>
        <v>132.43</v>
      </c>
      <c r="J125" s="10">
        <f t="shared" si="10"/>
        <v>376.8</v>
      </c>
      <c r="K125" s="10">
        <v>255</v>
      </c>
      <c r="L125" s="1" t="s">
        <v>37</v>
      </c>
      <c r="M125" s="10">
        <v>254.02</v>
      </c>
      <c r="N125" s="10">
        <v>132.43</v>
      </c>
      <c r="O125" s="1" t="s">
        <v>38</v>
      </c>
      <c r="P125" s="10">
        <v>286.02999999999997</v>
      </c>
      <c r="Q125" s="10">
        <v>271.58</v>
      </c>
      <c r="R125" s="1" t="s">
        <v>39</v>
      </c>
      <c r="S125" s="10">
        <v>300.05</v>
      </c>
      <c r="T125" s="10">
        <v>265.2</v>
      </c>
      <c r="U125" s="10">
        <v>208.68</v>
      </c>
      <c r="V125" s="1" t="s">
        <v>39</v>
      </c>
      <c r="W125" s="10">
        <f t="shared" si="11"/>
        <v>339.12</v>
      </c>
      <c r="X125" s="1" t="s">
        <v>39</v>
      </c>
      <c r="Y125" s="10">
        <f t="shared" si="12"/>
        <v>273.18</v>
      </c>
      <c r="Z125" s="10">
        <v>275.40000000000003</v>
      </c>
      <c r="AA125" s="10">
        <f t="shared" si="13"/>
        <v>376.8</v>
      </c>
      <c r="AB125" s="10">
        <f t="shared" si="14"/>
        <v>376.8</v>
      </c>
      <c r="AC125" s="10">
        <f t="shared" si="15"/>
        <v>376.8</v>
      </c>
      <c r="AD125" s="10">
        <f t="shared" si="16"/>
        <v>376.8</v>
      </c>
      <c r="AE125" s="10">
        <f t="shared" si="17"/>
        <v>376.8</v>
      </c>
      <c r="AF125" s="1" t="s">
        <v>40</v>
      </c>
      <c r="AG125" s="1" t="s">
        <v>39</v>
      </c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</row>
    <row r="126" spans="1:50" ht="15.75" x14ac:dyDescent="0.25">
      <c r="A126" s="1" t="s">
        <v>152</v>
      </c>
      <c r="B126" s="1" t="s">
        <v>158</v>
      </c>
      <c r="C126" s="1">
        <v>90832</v>
      </c>
      <c r="D126" s="1" t="str">
        <f>+C126&amp;BW126</f>
        <v>90832</v>
      </c>
      <c r="E126" s="1" t="s">
        <v>53</v>
      </c>
      <c r="F126" s="10">
        <v>215</v>
      </c>
      <c r="G126" s="10">
        <v>129</v>
      </c>
      <c r="H126" s="11"/>
      <c r="I126" s="10">
        <f t="shared" si="9"/>
        <v>45.81</v>
      </c>
      <c r="J126" s="10">
        <f t="shared" si="10"/>
        <v>172</v>
      </c>
      <c r="K126" s="10">
        <v>88.2</v>
      </c>
      <c r="L126" s="1" t="s">
        <v>37</v>
      </c>
      <c r="M126" s="10">
        <v>87.86</v>
      </c>
      <c r="N126" s="10">
        <v>45.81</v>
      </c>
      <c r="O126" s="1" t="s">
        <v>38</v>
      </c>
      <c r="P126" s="10">
        <v>98.93</v>
      </c>
      <c r="Q126" s="10">
        <v>93.93</v>
      </c>
      <c r="R126" s="1" t="s">
        <v>39</v>
      </c>
      <c r="S126" s="10">
        <v>103.78</v>
      </c>
      <c r="T126" s="10">
        <v>91.73</v>
      </c>
      <c r="U126" s="10">
        <v>72.180000000000007</v>
      </c>
      <c r="V126" s="1" t="s">
        <v>39</v>
      </c>
      <c r="W126" s="10">
        <f t="shared" si="11"/>
        <v>154.79999999999998</v>
      </c>
      <c r="X126" s="1" t="s">
        <v>39</v>
      </c>
      <c r="Y126" s="10">
        <f t="shared" si="12"/>
        <v>124.69999999999999</v>
      </c>
      <c r="Z126" s="10">
        <v>95.256000000000014</v>
      </c>
      <c r="AA126" s="10">
        <f t="shared" si="13"/>
        <v>172</v>
      </c>
      <c r="AB126" s="10">
        <f t="shared" si="14"/>
        <v>172</v>
      </c>
      <c r="AC126" s="10">
        <f t="shared" si="15"/>
        <v>172</v>
      </c>
      <c r="AD126" s="10">
        <f t="shared" si="16"/>
        <v>172</v>
      </c>
      <c r="AE126" s="10">
        <f t="shared" si="17"/>
        <v>172</v>
      </c>
      <c r="AF126" s="1" t="s">
        <v>40</v>
      </c>
      <c r="AG126" s="1" t="s">
        <v>39</v>
      </c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</row>
    <row r="127" spans="1:50" ht="15.75" x14ac:dyDescent="0.25">
      <c r="A127" s="1" t="s">
        <v>152</v>
      </c>
      <c r="B127" s="1" t="s">
        <v>159</v>
      </c>
      <c r="C127" s="1">
        <v>90832</v>
      </c>
      <c r="D127" s="1" t="str">
        <f>+C127&amp;BW127</f>
        <v>90832</v>
      </c>
      <c r="E127" s="1" t="s">
        <v>53</v>
      </c>
      <c r="F127" s="10">
        <v>215</v>
      </c>
      <c r="G127" s="10">
        <v>129</v>
      </c>
      <c r="H127" s="11"/>
      <c r="I127" s="10">
        <f t="shared" si="9"/>
        <v>45.81</v>
      </c>
      <c r="J127" s="10">
        <f t="shared" si="10"/>
        <v>172</v>
      </c>
      <c r="K127" s="10">
        <v>88.2</v>
      </c>
      <c r="L127" s="1" t="s">
        <v>37</v>
      </c>
      <c r="M127" s="10">
        <v>87.86</v>
      </c>
      <c r="N127" s="10">
        <v>45.81</v>
      </c>
      <c r="O127" s="1" t="s">
        <v>38</v>
      </c>
      <c r="P127" s="10">
        <v>98.93</v>
      </c>
      <c r="Q127" s="10">
        <v>93.93</v>
      </c>
      <c r="R127" s="1" t="s">
        <v>39</v>
      </c>
      <c r="S127" s="10">
        <v>103.78</v>
      </c>
      <c r="T127" s="10">
        <v>91.73</v>
      </c>
      <c r="U127" s="10">
        <v>72.180000000000007</v>
      </c>
      <c r="V127" s="1" t="s">
        <v>39</v>
      </c>
      <c r="W127" s="10">
        <f t="shared" si="11"/>
        <v>154.79999999999998</v>
      </c>
      <c r="X127" s="1" t="s">
        <v>39</v>
      </c>
      <c r="Y127" s="10">
        <f t="shared" si="12"/>
        <v>124.69999999999999</v>
      </c>
      <c r="Z127" s="10">
        <v>95.256000000000014</v>
      </c>
      <c r="AA127" s="10">
        <f t="shared" si="13"/>
        <v>172</v>
      </c>
      <c r="AB127" s="10">
        <f t="shared" si="14"/>
        <v>172</v>
      </c>
      <c r="AC127" s="10">
        <f t="shared" si="15"/>
        <v>172</v>
      </c>
      <c r="AD127" s="10">
        <f t="shared" si="16"/>
        <v>172</v>
      </c>
      <c r="AE127" s="10">
        <f t="shared" si="17"/>
        <v>172</v>
      </c>
      <c r="AF127" s="1" t="s">
        <v>40</v>
      </c>
      <c r="AG127" s="1" t="s">
        <v>39</v>
      </c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</row>
    <row r="128" spans="1:50" ht="15.75" x14ac:dyDescent="0.25">
      <c r="A128" s="1" t="s">
        <v>152</v>
      </c>
      <c r="B128" s="1" t="s">
        <v>160</v>
      </c>
      <c r="C128" s="1">
        <v>90832</v>
      </c>
      <c r="D128" s="1" t="str">
        <f>+C128&amp;BW128</f>
        <v>90832</v>
      </c>
      <c r="E128" s="1" t="s">
        <v>53</v>
      </c>
      <c r="F128" s="10">
        <v>215</v>
      </c>
      <c r="G128" s="10">
        <v>129</v>
      </c>
      <c r="H128" s="11"/>
      <c r="I128" s="10">
        <f t="shared" si="9"/>
        <v>45.81</v>
      </c>
      <c r="J128" s="10">
        <f t="shared" si="10"/>
        <v>172</v>
      </c>
      <c r="K128" s="10">
        <v>88.2</v>
      </c>
      <c r="L128" s="1" t="s">
        <v>37</v>
      </c>
      <c r="M128" s="10">
        <v>87.86</v>
      </c>
      <c r="N128" s="10">
        <v>45.81</v>
      </c>
      <c r="O128" s="1" t="s">
        <v>38</v>
      </c>
      <c r="P128" s="10">
        <v>98.93</v>
      </c>
      <c r="Q128" s="10">
        <v>93.93</v>
      </c>
      <c r="R128" s="1" t="s">
        <v>39</v>
      </c>
      <c r="S128" s="10">
        <v>103.78</v>
      </c>
      <c r="T128" s="10">
        <v>91.73</v>
      </c>
      <c r="U128" s="10">
        <v>72.180000000000007</v>
      </c>
      <c r="V128" s="1" t="s">
        <v>39</v>
      </c>
      <c r="W128" s="10">
        <f t="shared" si="11"/>
        <v>154.79999999999998</v>
      </c>
      <c r="X128" s="1" t="s">
        <v>39</v>
      </c>
      <c r="Y128" s="10">
        <f t="shared" si="12"/>
        <v>124.69999999999999</v>
      </c>
      <c r="Z128" s="10">
        <v>95.256000000000014</v>
      </c>
      <c r="AA128" s="10">
        <f t="shared" si="13"/>
        <v>172</v>
      </c>
      <c r="AB128" s="10">
        <f t="shared" si="14"/>
        <v>172</v>
      </c>
      <c r="AC128" s="10">
        <f t="shared" si="15"/>
        <v>172</v>
      </c>
      <c r="AD128" s="10">
        <f t="shared" si="16"/>
        <v>172</v>
      </c>
      <c r="AE128" s="10">
        <f t="shared" si="17"/>
        <v>172</v>
      </c>
      <c r="AF128" s="1" t="s">
        <v>40</v>
      </c>
      <c r="AG128" s="1" t="s">
        <v>39</v>
      </c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</row>
    <row r="129" spans="1:50" ht="15.75" x14ac:dyDescent="0.25">
      <c r="A129" s="1" t="s">
        <v>152</v>
      </c>
      <c r="B129" s="1" t="s">
        <v>161</v>
      </c>
      <c r="C129" s="1">
        <v>90832</v>
      </c>
      <c r="D129" s="1" t="str">
        <f>+C129&amp;BP129</f>
        <v>90832</v>
      </c>
      <c r="E129" s="1" t="s">
        <v>35</v>
      </c>
      <c r="F129" s="10">
        <v>215</v>
      </c>
      <c r="G129" s="10">
        <v>129</v>
      </c>
      <c r="H129" s="11"/>
      <c r="I129" s="10">
        <f t="shared" si="9"/>
        <v>54.53</v>
      </c>
      <c r="J129" s="10">
        <f t="shared" si="10"/>
        <v>172</v>
      </c>
      <c r="K129" s="10">
        <v>105</v>
      </c>
      <c r="L129" s="1" t="s">
        <v>37</v>
      </c>
      <c r="M129" s="10">
        <v>104.6</v>
      </c>
      <c r="N129" s="10">
        <v>54.53</v>
      </c>
      <c r="O129" s="1" t="s">
        <v>38</v>
      </c>
      <c r="P129" s="10">
        <v>117.78</v>
      </c>
      <c r="Q129" s="10">
        <v>111.83</v>
      </c>
      <c r="R129" s="1" t="s">
        <v>39</v>
      </c>
      <c r="S129" s="10">
        <v>123.55</v>
      </c>
      <c r="T129" s="10">
        <v>109.2</v>
      </c>
      <c r="U129" s="10">
        <v>85.93</v>
      </c>
      <c r="V129" s="1" t="s">
        <v>39</v>
      </c>
      <c r="W129" s="10">
        <f t="shared" si="11"/>
        <v>154.79999999999998</v>
      </c>
      <c r="X129" s="1" t="s">
        <v>39</v>
      </c>
      <c r="Y129" s="10">
        <f t="shared" si="12"/>
        <v>124.69999999999999</v>
      </c>
      <c r="Z129" s="10">
        <v>113.4</v>
      </c>
      <c r="AA129" s="10">
        <f t="shared" si="13"/>
        <v>172</v>
      </c>
      <c r="AB129" s="10">
        <f t="shared" si="14"/>
        <v>172</v>
      </c>
      <c r="AC129" s="10">
        <f t="shared" si="15"/>
        <v>172</v>
      </c>
      <c r="AD129" s="10">
        <f t="shared" si="16"/>
        <v>172</v>
      </c>
      <c r="AE129" s="10">
        <f t="shared" si="17"/>
        <v>172</v>
      </c>
      <c r="AF129" s="1" t="s">
        <v>40</v>
      </c>
      <c r="AG129" s="1" t="s">
        <v>39</v>
      </c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</row>
    <row r="130" spans="1:50" ht="15.75" x14ac:dyDescent="0.25">
      <c r="A130" s="1" t="s">
        <v>152</v>
      </c>
      <c r="B130" s="1" t="s">
        <v>162</v>
      </c>
      <c r="C130" s="1">
        <v>90832</v>
      </c>
      <c r="D130" s="1" t="str">
        <f>+C130&amp;BP130</f>
        <v>90832</v>
      </c>
      <c r="E130" s="1" t="s">
        <v>35</v>
      </c>
      <c r="F130" s="10">
        <v>215</v>
      </c>
      <c r="G130" s="10">
        <v>129</v>
      </c>
      <c r="H130" s="11"/>
      <c r="I130" s="10">
        <f t="shared" si="9"/>
        <v>54.53</v>
      </c>
      <c r="J130" s="10">
        <f t="shared" si="10"/>
        <v>172</v>
      </c>
      <c r="K130" s="10">
        <v>105</v>
      </c>
      <c r="L130" s="1" t="s">
        <v>37</v>
      </c>
      <c r="M130" s="10">
        <v>104.6</v>
      </c>
      <c r="N130" s="10">
        <v>54.53</v>
      </c>
      <c r="O130" s="1" t="s">
        <v>38</v>
      </c>
      <c r="P130" s="10">
        <v>117.78</v>
      </c>
      <c r="Q130" s="10">
        <v>111.83</v>
      </c>
      <c r="R130" s="1" t="s">
        <v>39</v>
      </c>
      <c r="S130" s="10">
        <v>123.55</v>
      </c>
      <c r="T130" s="10">
        <v>109.2</v>
      </c>
      <c r="U130" s="10">
        <v>85.93</v>
      </c>
      <c r="V130" s="1" t="s">
        <v>39</v>
      </c>
      <c r="W130" s="10">
        <f t="shared" si="11"/>
        <v>154.79999999999998</v>
      </c>
      <c r="X130" s="1" t="s">
        <v>39</v>
      </c>
      <c r="Y130" s="10">
        <f t="shared" si="12"/>
        <v>124.69999999999999</v>
      </c>
      <c r="Z130" s="10">
        <v>113.4</v>
      </c>
      <c r="AA130" s="10">
        <f t="shared" si="13"/>
        <v>172</v>
      </c>
      <c r="AB130" s="10">
        <f t="shared" si="14"/>
        <v>172</v>
      </c>
      <c r="AC130" s="10">
        <f t="shared" si="15"/>
        <v>172</v>
      </c>
      <c r="AD130" s="10">
        <f t="shared" si="16"/>
        <v>172</v>
      </c>
      <c r="AE130" s="10">
        <f t="shared" si="17"/>
        <v>172</v>
      </c>
      <c r="AF130" s="1" t="s">
        <v>40</v>
      </c>
      <c r="AG130" s="1" t="s">
        <v>39</v>
      </c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</row>
    <row r="131" spans="1:50" ht="15.75" x14ac:dyDescent="0.25">
      <c r="A131" s="1" t="s">
        <v>152</v>
      </c>
      <c r="B131" s="1" t="s">
        <v>163</v>
      </c>
      <c r="C131" s="1">
        <v>90832</v>
      </c>
      <c r="D131" s="1" t="str">
        <f>+C131&amp;BP131</f>
        <v>90832</v>
      </c>
      <c r="E131" s="1" t="s">
        <v>35</v>
      </c>
      <c r="F131" s="10">
        <v>215</v>
      </c>
      <c r="G131" s="10">
        <v>129</v>
      </c>
      <c r="H131" s="11"/>
      <c r="I131" s="10">
        <f t="shared" ref="I131:I177" si="18">MIN(K131:AG131)</f>
        <v>54.53</v>
      </c>
      <c r="J131" s="10">
        <f t="shared" ref="J131:J177" si="19">MAX(K131:AG131)</f>
        <v>172</v>
      </c>
      <c r="K131" s="10">
        <v>105</v>
      </c>
      <c r="L131" s="1" t="s">
        <v>37</v>
      </c>
      <c r="M131" s="10">
        <v>104.6</v>
      </c>
      <c r="N131" s="10">
        <v>54.53</v>
      </c>
      <c r="O131" s="1" t="s">
        <v>38</v>
      </c>
      <c r="P131" s="10">
        <v>117.78</v>
      </c>
      <c r="Q131" s="10">
        <v>111.83</v>
      </c>
      <c r="R131" s="1" t="s">
        <v>39</v>
      </c>
      <c r="S131" s="10">
        <v>123.55</v>
      </c>
      <c r="T131" s="10">
        <v>109.2</v>
      </c>
      <c r="U131" s="10">
        <v>85.93</v>
      </c>
      <c r="V131" s="1" t="s">
        <v>39</v>
      </c>
      <c r="W131" s="10">
        <f t="shared" ref="W131:W177" si="20">+F131*0.72</f>
        <v>154.79999999999998</v>
      </c>
      <c r="X131" s="1" t="s">
        <v>39</v>
      </c>
      <c r="Y131" s="10">
        <f t="shared" ref="Y131:Y177" si="21">+F131*0.58</f>
        <v>124.69999999999999</v>
      </c>
      <c r="Z131" s="10">
        <v>113.4</v>
      </c>
      <c r="AA131" s="10">
        <f t="shared" ref="AA131:AA177" si="22">+F131*0.8</f>
        <v>172</v>
      </c>
      <c r="AB131" s="10">
        <f t="shared" ref="AB131:AB177" si="23">+F131*0.8</f>
        <v>172</v>
      </c>
      <c r="AC131" s="10">
        <f t="shared" ref="AC131:AC177" si="24">+F131*0.8</f>
        <v>172</v>
      </c>
      <c r="AD131" s="10">
        <f t="shared" ref="AD131:AD177" si="25">+F131*0.8</f>
        <v>172</v>
      </c>
      <c r="AE131" s="10">
        <f t="shared" ref="AE131:AE177" si="26">+F131*0.8</f>
        <v>172</v>
      </c>
      <c r="AF131" s="1" t="s">
        <v>40</v>
      </c>
      <c r="AG131" s="1" t="s">
        <v>39</v>
      </c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</row>
    <row r="132" spans="1:50" ht="15.75" x14ac:dyDescent="0.25">
      <c r="A132" s="1" t="s">
        <v>152</v>
      </c>
      <c r="B132" s="1" t="s">
        <v>164</v>
      </c>
      <c r="C132" s="1">
        <v>90834</v>
      </c>
      <c r="D132" s="1" t="str">
        <f>+C132&amp;BW132</f>
        <v>90834</v>
      </c>
      <c r="E132" s="1" t="s">
        <v>53</v>
      </c>
      <c r="F132" s="10">
        <v>301</v>
      </c>
      <c r="G132" s="10">
        <v>180.6</v>
      </c>
      <c r="H132" s="11"/>
      <c r="I132" s="10">
        <f t="shared" si="18"/>
        <v>74.47</v>
      </c>
      <c r="J132" s="10">
        <f t="shared" si="19"/>
        <v>240.8</v>
      </c>
      <c r="K132" s="10">
        <v>143.4</v>
      </c>
      <c r="L132" s="1" t="s">
        <v>37</v>
      </c>
      <c r="M132" s="10">
        <v>142.85</v>
      </c>
      <c r="N132" s="10">
        <v>74.47</v>
      </c>
      <c r="O132" s="1" t="s">
        <v>38</v>
      </c>
      <c r="P132" s="10">
        <v>160.85</v>
      </c>
      <c r="Q132" s="10">
        <v>152.72</v>
      </c>
      <c r="R132" s="1" t="s">
        <v>39</v>
      </c>
      <c r="S132" s="10">
        <v>168.73</v>
      </c>
      <c r="T132" s="10">
        <v>149.13999999999999</v>
      </c>
      <c r="U132" s="10">
        <v>117.35</v>
      </c>
      <c r="V132" s="1" t="s">
        <v>39</v>
      </c>
      <c r="W132" s="10">
        <f t="shared" si="20"/>
        <v>216.72</v>
      </c>
      <c r="X132" s="1" t="s">
        <v>39</v>
      </c>
      <c r="Y132" s="10">
        <f t="shared" si="21"/>
        <v>174.57999999999998</v>
      </c>
      <c r="Z132" s="10">
        <v>154.87200000000001</v>
      </c>
      <c r="AA132" s="10">
        <f t="shared" si="22"/>
        <v>240.8</v>
      </c>
      <c r="AB132" s="10">
        <f t="shared" si="23"/>
        <v>240.8</v>
      </c>
      <c r="AC132" s="10">
        <f t="shared" si="24"/>
        <v>240.8</v>
      </c>
      <c r="AD132" s="10">
        <f t="shared" si="25"/>
        <v>240.8</v>
      </c>
      <c r="AE132" s="10">
        <f t="shared" si="26"/>
        <v>240.8</v>
      </c>
      <c r="AF132" s="1" t="s">
        <v>40</v>
      </c>
      <c r="AG132" s="1" t="s">
        <v>39</v>
      </c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</row>
    <row r="133" spans="1:50" ht="15.75" x14ac:dyDescent="0.25">
      <c r="A133" s="1" t="s">
        <v>152</v>
      </c>
      <c r="B133" s="1" t="s">
        <v>165</v>
      </c>
      <c r="C133" s="1">
        <v>90834</v>
      </c>
      <c r="D133" s="1" t="str">
        <f>+C133&amp;BW133</f>
        <v>90834</v>
      </c>
      <c r="E133" s="1" t="s">
        <v>53</v>
      </c>
      <c r="F133" s="10">
        <v>301</v>
      </c>
      <c r="G133" s="10">
        <v>180.6</v>
      </c>
      <c r="H133" s="11"/>
      <c r="I133" s="10">
        <f t="shared" si="18"/>
        <v>74.47</v>
      </c>
      <c r="J133" s="10">
        <f t="shared" si="19"/>
        <v>240.8</v>
      </c>
      <c r="K133" s="10">
        <v>143.4</v>
      </c>
      <c r="L133" s="1" t="s">
        <v>37</v>
      </c>
      <c r="M133" s="10">
        <v>142.85</v>
      </c>
      <c r="N133" s="10">
        <v>74.47</v>
      </c>
      <c r="O133" s="1" t="s">
        <v>38</v>
      </c>
      <c r="P133" s="10">
        <v>160.85</v>
      </c>
      <c r="Q133" s="10">
        <v>152.72</v>
      </c>
      <c r="R133" s="1" t="s">
        <v>39</v>
      </c>
      <c r="S133" s="10">
        <v>168.73</v>
      </c>
      <c r="T133" s="10">
        <v>149.13999999999999</v>
      </c>
      <c r="U133" s="10">
        <v>117.35</v>
      </c>
      <c r="V133" s="1" t="s">
        <v>39</v>
      </c>
      <c r="W133" s="10">
        <f t="shared" si="20"/>
        <v>216.72</v>
      </c>
      <c r="X133" s="1" t="s">
        <v>39</v>
      </c>
      <c r="Y133" s="10">
        <f t="shared" si="21"/>
        <v>174.57999999999998</v>
      </c>
      <c r="Z133" s="10">
        <v>154.87200000000001</v>
      </c>
      <c r="AA133" s="10">
        <f t="shared" si="22"/>
        <v>240.8</v>
      </c>
      <c r="AB133" s="10">
        <f t="shared" si="23"/>
        <v>240.8</v>
      </c>
      <c r="AC133" s="10">
        <f t="shared" si="24"/>
        <v>240.8</v>
      </c>
      <c r="AD133" s="10">
        <f t="shared" si="25"/>
        <v>240.8</v>
      </c>
      <c r="AE133" s="10">
        <f t="shared" si="26"/>
        <v>240.8</v>
      </c>
      <c r="AF133" s="1" t="s">
        <v>40</v>
      </c>
      <c r="AG133" s="1" t="s">
        <v>39</v>
      </c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</row>
    <row r="134" spans="1:50" ht="15.75" x14ac:dyDescent="0.25">
      <c r="A134" s="1" t="s">
        <v>152</v>
      </c>
      <c r="B134" s="1" t="s">
        <v>166</v>
      </c>
      <c r="C134" s="1">
        <v>90834</v>
      </c>
      <c r="D134" s="1" t="str">
        <f>+C134&amp;BW134</f>
        <v>90834</v>
      </c>
      <c r="E134" s="1" t="s">
        <v>53</v>
      </c>
      <c r="F134" s="10">
        <v>301</v>
      </c>
      <c r="G134" s="10">
        <v>180.6</v>
      </c>
      <c r="H134" s="11"/>
      <c r="I134" s="10">
        <f t="shared" si="18"/>
        <v>57.33</v>
      </c>
      <c r="J134" s="10">
        <f t="shared" si="19"/>
        <v>240.8</v>
      </c>
      <c r="K134" s="10">
        <v>110.4</v>
      </c>
      <c r="L134" s="1" t="s">
        <v>37</v>
      </c>
      <c r="M134" s="10">
        <v>109.98</v>
      </c>
      <c r="N134" s="10">
        <v>57.33</v>
      </c>
      <c r="O134" s="1" t="s">
        <v>38</v>
      </c>
      <c r="P134" s="10">
        <v>123.83</v>
      </c>
      <c r="Q134" s="10">
        <v>117.58</v>
      </c>
      <c r="R134" s="1" t="s">
        <v>39</v>
      </c>
      <c r="S134" s="10">
        <v>129.9</v>
      </c>
      <c r="T134" s="10">
        <v>114.82</v>
      </c>
      <c r="U134" s="10">
        <v>90.34</v>
      </c>
      <c r="V134" s="1" t="s">
        <v>39</v>
      </c>
      <c r="W134" s="10">
        <f t="shared" si="20"/>
        <v>216.72</v>
      </c>
      <c r="X134" s="1" t="s">
        <v>39</v>
      </c>
      <c r="Y134" s="10">
        <f t="shared" si="21"/>
        <v>174.57999999999998</v>
      </c>
      <c r="Z134" s="10">
        <v>119.23200000000001</v>
      </c>
      <c r="AA134" s="10">
        <f t="shared" si="22"/>
        <v>240.8</v>
      </c>
      <c r="AB134" s="10">
        <f t="shared" si="23"/>
        <v>240.8</v>
      </c>
      <c r="AC134" s="10">
        <f t="shared" si="24"/>
        <v>240.8</v>
      </c>
      <c r="AD134" s="10">
        <f t="shared" si="25"/>
        <v>240.8</v>
      </c>
      <c r="AE134" s="10">
        <f t="shared" si="26"/>
        <v>240.8</v>
      </c>
      <c r="AF134" s="1" t="s">
        <v>40</v>
      </c>
      <c r="AG134" s="1" t="s">
        <v>39</v>
      </c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</row>
    <row r="135" spans="1:50" ht="15.75" x14ac:dyDescent="0.25">
      <c r="A135" s="1" t="s">
        <v>152</v>
      </c>
      <c r="B135" s="1" t="s">
        <v>167</v>
      </c>
      <c r="C135" s="1">
        <v>90834</v>
      </c>
      <c r="D135" s="1" t="str">
        <f>+C135&amp;BP135</f>
        <v>90834</v>
      </c>
      <c r="E135" s="1" t="s">
        <v>35</v>
      </c>
      <c r="F135" s="10">
        <v>301</v>
      </c>
      <c r="G135" s="10">
        <v>180.6</v>
      </c>
      <c r="H135" s="11"/>
      <c r="I135" s="10">
        <f t="shared" si="18"/>
        <v>57.33</v>
      </c>
      <c r="J135" s="10">
        <f t="shared" si="19"/>
        <v>240.8</v>
      </c>
      <c r="K135" s="10">
        <v>162.6</v>
      </c>
      <c r="L135" s="1" t="s">
        <v>37</v>
      </c>
      <c r="M135" s="10">
        <v>109.98</v>
      </c>
      <c r="N135" s="10">
        <v>57.33</v>
      </c>
      <c r="O135" s="1" t="s">
        <v>38</v>
      </c>
      <c r="P135" s="10">
        <v>123.83</v>
      </c>
      <c r="Q135" s="10">
        <v>117.58</v>
      </c>
      <c r="R135" s="1" t="s">
        <v>39</v>
      </c>
      <c r="S135" s="10">
        <v>129.9</v>
      </c>
      <c r="T135" s="10">
        <v>114.82</v>
      </c>
      <c r="U135" s="10">
        <v>90.34</v>
      </c>
      <c r="V135" s="1" t="s">
        <v>39</v>
      </c>
      <c r="W135" s="10">
        <f t="shared" si="20"/>
        <v>216.72</v>
      </c>
      <c r="X135" s="1" t="s">
        <v>39</v>
      </c>
      <c r="Y135" s="10">
        <f t="shared" si="21"/>
        <v>174.57999999999998</v>
      </c>
      <c r="Z135" s="10">
        <v>119.23200000000001</v>
      </c>
      <c r="AA135" s="10">
        <f t="shared" si="22"/>
        <v>240.8</v>
      </c>
      <c r="AB135" s="10">
        <f t="shared" si="23"/>
        <v>240.8</v>
      </c>
      <c r="AC135" s="10">
        <f t="shared" si="24"/>
        <v>240.8</v>
      </c>
      <c r="AD135" s="10">
        <f t="shared" si="25"/>
        <v>240.8</v>
      </c>
      <c r="AE135" s="10">
        <f t="shared" si="26"/>
        <v>240.8</v>
      </c>
      <c r="AF135" s="1" t="s">
        <v>40</v>
      </c>
      <c r="AG135" s="1" t="s">
        <v>39</v>
      </c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</row>
    <row r="136" spans="1:50" ht="15.75" x14ac:dyDescent="0.25">
      <c r="A136" s="1" t="s">
        <v>152</v>
      </c>
      <c r="B136" s="1" t="s">
        <v>168</v>
      </c>
      <c r="C136" s="1">
        <v>90834</v>
      </c>
      <c r="D136" s="1" t="str">
        <f>+C136&amp;BP136</f>
        <v>90834</v>
      </c>
      <c r="E136" s="1" t="s">
        <v>35</v>
      </c>
      <c r="F136" s="10">
        <v>301</v>
      </c>
      <c r="G136" s="10">
        <v>180.6</v>
      </c>
      <c r="H136" s="11"/>
      <c r="I136" s="10">
        <f t="shared" si="18"/>
        <v>57.33</v>
      </c>
      <c r="J136" s="10">
        <f t="shared" si="19"/>
        <v>240.8</v>
      </c>
      <c r="K136" s="10">
        <v>162.6</v>
      </c>
      <c r="L136" s="1" t="s">
        <v>37</v>
      </c>
      <c r="M136" s="10">
        <v>109.98</v>
      </c>
      <c r="N136" s="10">
        <v>57.33</v>
      </c>
      <c r="O136" s="1" t="s">
        <v>38</v>
      </c>
      <c r="P136" s="10">
        <v>123.83</v>
      </c>
      <c r="Q136" s="10">
        <v>117.58</v>
      </c>
      <c r="R136" s="1" t="s">
        <v>39</v>
      </c>
      <c r="S136" s="10">
        <v>129.9</v>
      </c>
      <c r="T136" s="10">
        <v>114.82</v>
      </c>
      <c r="U136" s="10">
        <v>90.34</v>
      </c>
      <c r="V136" s="1" t="s">
        <v>39</v>
      </c>
      <c r="W136" s="10">
        <f t="shared" si="20"/>
        <v>216.72</v>
      </c>
      <c r="X136" s="1" t="s">
        <v>39</v>
      </c>
      <c r="Y136" s="10">
        <f t="shared" si="21"/>
        <v>174.57999999999998</v>
      </c>
      <c r="Z136" s="10">
        <v>119.23200000000001</v>
      </c>
      <c r="AA136" s="10">
        <f t="shared" si="22"/>
        <v>240.8</v>
      </c>
      <c r="AB136" s="10">
        <f t="shared" si="23"/>
        <v>240.8</v>
      </c>
      <c r="AC136" s="10">
        <f t="shared" si="24"/>
        <v>240.8</v>
      </c>
      <c r="AD136" s="10">
        <f t="shared" si="25"/>
        <v>240.8</v>
      </c>
      <c r="AE136" s="10">
        <f t="shared" si="26"/>
        <v>240.8</v>
      </c>
      <c r="AF136" s="1" t="s">
        <v>40</v>
      </c>
      <c r="AG136" s="1" t="s">
        <v>39</v>
      </c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</row>
    <row r="137" spans="1:50" ht="15.75" x14ac:dyDescent="0.25">
      <c r="A137" s="1" t="s">
        <v>152</v>
      </c>
      <c r="B137" s="1" t="s">
        <v>169</v>
      </c>
      <c r="C137" s="1">
        <v>90834</v>
      </c>
      <c r="D137" s="1" t="str">
        <f>+C137&amp;BP137</f>
        <v>90834</v>
      </c>
      <c r="E137" s="1" t="s">
        <v>35</v>
      </c>
      <c r="F137" s="10">
        <v>301</v>
      </c>
      <c r="G137" s="10">
        <v>180.6</v>
      </c>
      <c r="H137" s="11"/>
      <c r="I137" s="10">
        <f t="shared" si="18"/>
        <v>57.33</v>
      </c>
      <c r="J137" s="10">
        <f t="shared" si="19"/>
        <v>240.8</v>
      </c>
      <c r="K137" s="10">
        <v>162.6</v>
      </c>
      <c r="L137" s="1" t="s">
        <v>37</v>
      </c>
      <c r="M137" s="10">
        <v>109.98</v>
      </c>
      <c r="N137" s="10">
        <v>57.33</v>
      </c>
      <c r="O137" s="1" t="s">
        <v>38</v>
      </c>
      <c r="P137" s="10">
        <v>123.83</v>
      </c>
      <c r="Q137" s="10">
        <v>117.58</v>
      </c>
      <c r="R137" s="1" t="s">
        <v>39</v>
      </c>
      <c r="S137" s="10">
        <v>129.9</v>
      </c>
      <c r="T137" s="10">
        <v>114.82</v>
      </c>
      <c r="U137" s="10">
        <v>90.34</v>
      </c>
      <c r="V137" s="1" t="s">
        <v>39</v>
      </c>
      <c r="W137" s="10">
        <f t="shared" si="20"/>
        <v>216.72</v>
      </c>
      <c r="X137" s="1" t="s">
        <v>39</v>
      </c>
      <c r="Y137" s="10">
        <f t="shared" si="21"/>
        <v>174.57999999999998</v>
      </c>
      <c r="Z137" s="10">
        <v>119.23200000000001</v>
      </c>
      <c r="AA137" s="10">
        <f t="shared" si="22"/>
        <v>240.8</v>
      </c>
      <c r="AB137" s="10">
        <f t="shared" si="23"/>
        <v>240.8</v>
      </c>
      <c r="AC137" s="10">
        <f t="shared" si="24"/>
        <v>240.8</v>
      </c>
      <c r="AD137" s="10">
        <f t="shared" si="25"/>
        <v>240.8</v>
      </c>
      <c r="AE137" s="10">
        <f t="shared" si="26"/>
        <v>240.8</v>
      </c>
      <c r="AF137" s="1" t="s">
        <v>40</v>
      </c>
      <c r="AG137" s="1" t="s">
        <v>39</v>
      </c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</row>
    <row r="138" spans="1:50" ht="15.75" x14ac:dyDescent="0.25">
      <c r="A138" s="1" t="s">
        <v>152</v>
      </c>
      <c r="B138" s="1" t="s">
        <v>170</v>
      </c>
      <c r="C138" s="1">
        <v>90846</v>
      </c>
      <c r="D138" s="1" t="str">
        <f>+C138&amp;BW138</f>
        <v>90846</v>
      </c>
      <c r="E138" s="1" t="s">
        <v>53</v>
      </c>
      <c r="F138" s="10">
        <v>310</v>
      </c>
      <c r="G138" s="10">
        <v>186</v>
      </c>
      <c r="H138" s="11"/>
      <c r="I138" s="10">
        <f t="shared" si="18"/>
        <v>111.86</v>
      </c>
      <c r="J138" s="10">
        <f t="shared" si="19"/>
        <v>253.45</v>
      </c>
      <c r="K138" s="10">
        <v>215.4</v>
      </c>
      <c r="L138" s="1" t="s">
        <v>37</v>
      </c>
      <c r="M138" s="10">
        <v>214.57</v>
      </c>
      <c r="N138" s="10">
        <v>111.86</v>
      </c>
      <c r="O138" s="1" t="s">
        <v>38</v>
      </c>
      <c r="P138" s="10">
        <v>241.61</v>
      </c>
      <c r="Q138" s="10">
        <v>229.4</v>
      </c>
      <c r="R138" s="1" t="s">
        <v>39</v>
      </c>
      <c r="S138" s="10">
        <v>253.45</v>
      </c>
      <c r="T138" s="10">
        <v>224.02</v>
      </c>
      <c r="U138" s="10">
        <v>176.27</v>
      </c>
      <c r="V138" s="1" t="s">
        <v>39</v>
      </c>
      <c r="W138" s="10">
        <f t="shared" si="20"/>
        <v>223.2</v>
      </c>
      <c r="X138" s="1" t="s">
        <v>39</v>
      </c>
      <c r="Y138" s="10">
        <f t="shared" si="21"/>
        <v>179.79999999999998</v>
      </c>
      <c r="Z138" s="10">
        <v>232.63200000000003</v>
      </c>
      <c r="AA138" s="10">
        <f t="shared" si="22"/>
        <v>248</v>
      </c>
      <c r="AB138" s="10">
        <f t="shared" si="23"/>
        <v>248</v>
      </c>
      <c r="AC138" s="10">
        <f t="shared" si="24"/>
        <v>248</v>
      </c>
      <c r="AD138" s="10">
        <f t="shared" si="25"/>
        <v>248</v>
      </c>
      <c r="AE138" s="10">
        <f t="shared" si="26"/>
        <v>248</v>
      </c>
      <c r="AF138" s="1" t="s">
        <v>40</v>
      </c>
      <c r="AG138" s="1" t="s">
        <v>39</v>
      </c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</row>
    <row r="139" spans="1:50" ht="15.75" x14ac:dyDescent="0.25">
      <c r="A139" s="1" t="s">
        <v>152</v>
      </c>
      <c r="B139" s="1" t="s">
        <v>171</v>
      </c>
      <c r="C139" s="1">
        <v>90846</v>
      </c>
      <c r="D139" s="1" t="str">
        <f>+C139&amp;BW139</f>
        <v>90846</v>
      </c>
      <c r="E139" s="1" t="s">
        <v>53</v>
      </c>
      <c r="F139" s="10">
        <v>310</v>
      </c>
      <c r="G139" s="10">
        <v>186</v>
      </c>
      <c r="H139" s="11"/>
      <c r="I139" s="10">
        <f t="shared" si="18"/>
        <v>111.86</v>
      </c>
      <c r="J139" s="10">
        <f t="shared" si="19"/>
        <v>253.45</v>
      </c>
      <c r="K139" s="10">
        <v>215.4</v>
      </c>
      <c r="L139" s="1" t="s">
        <v>37</v>
      </c>
      <c r="M139" s="10">
        <v>214.57</v>
      </c>
      <c r="N139" s="10">
        <v>111.86</v>
      </c>
      <c r="O139" s="1" t="s">
        <v>38</v>
      </c>
      <c r="P139" s="10">
        <v>241.61</v>
      </c>
      <c r="Q139" s="10">
        <v>229.4</v>
      </c>
      <c r="R139" s="1" t="s">
        <v>39</v>
      </c>
      <c r="S139" s="10">
        <v>253.45</v>
      </c>
      <c r="T139" s="10">
        <v>224.02</v>
      </c>
      <c r="U139" s="10">
        <v>176.27</v>
      </c>
      <c r="V139" s="1" t="s">
        <v>39</v>
      </c>
      <c r="W139" s="10">
        <f t="shared" si="20"/>
        <v>223.2</v>
      </c>
      <c r="X139" s="1" t="s">
        <v>39</v>
      </c>
      <c r="Y139" s="10">
        <f t="shared" si="21"/>
        <v>179.79999999999998</v>
      </c>
      <c r="Z139" s="10">
        <v>232.63200000000003</v>
      </c>
      <c r="AA139" s="10">
        <f t="shared" si="22"/>
        <v>248</v>
      </c>
      <c r="AB139" s="10">
        <f t="shared" si="23"/>
        <v>248</v>
      </c>
      <c r="AC139" s="10">
        <f t="shared" si="24"/>
        <v>248</v>
      </c>
      <c r="AD139" s="10">
        <f t="shared" si="25"/>
        <v>248</v>
      </c>
      <c r="AE139" s="10">
        <f t="shared" si="26"/>
        <v>248</v>
      </c>
      <c r="AF139" s="1" t="s">
        <v>40</v>
      </c>
      <c r="AG139" s="1" t="s">
        <v>39</v>
      </c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</row>
    <row r="140" spans="1:50" ht="15.75" x14ac:dyDescent="0.25">
      <c r="A140" s="1" t="s">
        <v>152</v>
      </c>
      <c r="B140" s="1" t="s">
        <v>172</v>
      </c>
      <c r="C140" s="1">
        <v>90846</v>
      </c>
      <c r="D140" s="1" t="str">
        <f>+C140&amp;BW140</f>
        <v>90846</v>
      </c>
      <c r="E140" s="1" t="s">
        <v>53</v>
      </c>
      <c r="F140" s="10">
        <v>310</v>
      </c>
      <c r="G140" s="10">
        <v>186</v>
      </c>
      <c r="H140" s="11"/>
      <c r="I140" s="10">
        <f t="shared" si="18"/>
        <v>80.39</v>
      </c>
      <c r="J140" s="10">
        <f t="shared" si="19"/>
        <v>248</v>
      </c>
      <c r="K140" s="10">
        <v>154.80000000000001</v>
      </c>
      <c r="L140" s="1" t="s">
        <v>37</v>
      </c>
      <c r="M140" s="10">
        <v>154.21</v>
      </c>
      <c r="N140" s="10">
        <v>80.39</v>
      </c>
      <c r="O140" s="1" t="s">
        <v>38</v>
      </c>
      <c r="P140" s="10">
        <v>173.63</v>
      </c>
      <c r="Q140" s="10">
        <v>164.86</v>
      </c>
      <c r="R140" s="1" t="s">
        <v>39</v>
      </c>
      <c r="S140" s="10">
        <v>182.15</v>
      </c>
      <c r="T140" s="10">
        <v>160.99</v>
      </c>
      <c r="U140" s="10">
        <v>126.68</v>
      </c>
      <c r="V140" s="1" t="s">
        <v>39</v>
      </c>
      <c r="W140" s="10">
        <f t="shared" si="20"/>
        <v>223.2</v>
      </c>
      <c r="X140" s="1" t="s">
        <v>39</v>
      </c>
      <c r="Y140" s="10">
        <f t="shared" si="21"/>
        <v>179.79999999999998</v>
      </c>
      <c r="Z140" s="10">
        <v>167.18400000000003</v>
      </c>
      <c r="AA140" s="10">
        <f t="shared" si="22"/>
        <v>248</v>
      </c>
      <c r="AB140" s="10">
        <f t="shared" si="23"/>
        <v>248</v>
      </c>
      <c r="AC140" s="10">
        <f t="shared" si="24"/>
        <v>248</v>
      </c>
      <c r="AD140" s="10">
        <f t="shared" si="25"/>
        <v>248</v>
      </c>
      <c r="AE140" s="10">
        <f t="shared" si="26"/>
        <v>248</v>
      </c>
      <c r="AF140" s="1" t="s">
        <v>40</v>
      </c>
      <c r="AG140" s="1" t="s">
        <v>39</v>
      </c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</row>
    <row r="141" spans="1:50" ht="15.75" x14ac:dyDescent="0.25">
      <c r="A141" s="1" t="s">
        <v>152</v>
      </c>
      <c r="B141" s="1" t="s">
        <v>173</v>
      </c>
      <c r="C141" s="1">
        <v>90846</v>
      </c>
      <c r="D141" s="1" t="str">
        <f>+C141&amp;BP141</f>
        <v>90846</v>
      </c>
      <c r="E141" s="1" t="s">
        <v>35</v>
      </c>
      <c r="F141" s="10">
        <v>310</v>
      </c>
      <c r="G141" s="10">
        <v>186</v>
      </c>
      <c r="H141" s="11"/>
      <c r="I141" s="10">
        <f t="shared" si="18"/>
        <v>80.39</v>
      </c>
      <c r="J141" s="10">
        <f t="shared" si="19"/>
        <v>248</v>
      </c>
      <c r="K141" s="10">
        <v>152.4</v>
      </c>
      <c r="L141" s="1" t="s">
        <v>37</v>
      </c>
      <c r="M141" s="10">
        <v>154.21</v>
      </c>
      <c r="N141" s="10">
        <v>80.39</v>
      </c>
      <c r="O141" s="1" t="s">
        <v>38</v>
      </c>
      <c r="P141" s="10">
        <v>173.63</v>
      </c>
      <c r="Q141" s="10">
        <v>164.86</v>
      </c>
      <c r="R141" s="1" t="s">
        <v>39</v>
      </c>
      <c r="S141" s="10">
        <v>182.15</v>
      </c>
      <c r="T141" s="10">
        <v>160.99</v>
      </c>
      <c r="U141" s="10">
        <v>126.68</v>
      </c>
      <c r="V141" s="1" t="s">
        <v>39</v>
      </c>
      <c r="W141" s="10">
        <f t="shared" si="20"/>
        <v>223.2</v>
      </c>
      <c r="X141" s="1" t="s">
        <v>39</v>
      </c>
      <c r="Y141" s="10">
        <f t="shared" si="21"/>
        <v>179.79999999999998</v>
      </c>
      <c r="Z141" s="10">
        <v>167.18400000000003</v>
      </c>
      <c r="AA141" s="10">
        <f t="shared" si="22"/>
        <v>248</v>
      </c>
      <c r="AB141" s="10">
        <f t="shared" si="23"/>
        <v>248</v>
      </c>
      <c r="AC141" s="10">
        <f t="shared" si="24"/>
        <v>248</v>
      </c>
      <c r="AD141" s="10">
        <f t="shared" si="25"/>
        <v>248</v>
      </c>
      <c r="AE141" s="10">
        <f t="shared" si="26"/>
        <v>248</v>
      </c>
      <c r="AF141" s="1" t="s">
        <v>40</v>
      </c>
      <c r="AG141" s="1" t="s">
        <v>39</v>
      </c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</row>
    <row r="142" spans="1:50" ht="15.75" x14ac:dyDescent="0.25">
      <c r="A142" s="1" t="s">
        <v>152</v>
      </c>
      <c r="B142" s="1" t="s">
        <v>174</v>
      </c>
      <c r="C142" s="1">
        <v>90846</v>
      </c>
      <c r="D142" s="1" t="str">
        <f>+C142&amp;BP142</f>
        <v>90846</v>
      </c>
      <c r="E142" s="1" t="s">
        <v>35</v>
      </c>
      <c r="F142" s="10">
        <v>310</v>
      </c>
      <c r="G142" s="10">
        <v>186</v>
      </c>
      <c r="H142" s="11"/>
      <c r="I142" s="10">
        <f t="shared" si="18"/>
        <v>80.39</v>
      </c>
      <c r="J142" s="10">
        <f t="shared" si="19"/>
        <v>248</v>
      </c>
      <c r="K142" s="10">
        <v>152.4</v>
      </c>
      <c r="L142" s="1" t="s">
        <v>37</v>
      </c>
      <c r="M142" s="10">
        <v>154.21</v>
      </c>
      <c r="N142" s="10">
        <v>80.39</v>
      </c>
      <c r="O142" s="1" t="s">
        <v>38</v>
      </c>
      <c r="P142" s="10">
        <v>173.63</v>
      </c>
      <c r="Q142" s="10">
        <v>164.86</v>
      </c>
      <c r="R142" s="1" t="s">
        <v>39</v>
      </c>
      <c r="S142" s="10">
        <v>182.15</v>
      </c>
      <c r="T142" s="10">
        <v>160.99</v>
      </c>
      <c r="U142" s="10">
        <v>126.68</v>
      </c>
      <c r="V142" s="1" t="s">
        <v>39</v>
      </c>
      <c r="W142" s="10">
        <f t="shared" si="20"/>
        <v>223.2</v>
      </c>
      <c r="X142" s="1" t="s">
        <v>39</v>
      </c>
      <c r="Y142" s="10">
        <f t="shared" si="21"/>
        <v>179.79999999999998</v>
      </c>
      <c r="Z142" s="10">
        <v>167.18400000000003</v>
      </c>
      <c r="AA142" s="10">
        <f t="shared" si="22"/>
        <v>248</v>
      </c>
      <c r="AB142" s="10">
        <f t="shared" si="23"/>
        <v>248</v>
      </c>
      <c r="AC142" s="10">
        <f t="shared" si="24"/>
        <v>248</v>
      </c>
      <c r="AD142" s="10">
        <f t="shared" si="25"/>
        <v>248</v>
      </c>
      <c r="AE142" s="10">
        <f t="shared" si="26"/>
        <v>248</v>
      </c>
      <c r="AF142" s="1" t="s">
        <v>40</v>
      </c>
      <c r="AG142" s="1" t="s">
        <v>39</v>
      </c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</row>
    <row r="143" spans="1:50" ht="15.75" x14ac:dyDescent="0.25">
      <c r="A143" s="1" t="s">
        <v>152</v>
      </c>
      <c r="B143" s="1" t="s">
        <v>175</v>
      </c>
      <c r="C143" s="1">
        <v>90846</v>
      </c>
      <c r="D143" s="1" t="str">
        <f>+C143&amp;BP143</f>
        <v>90846</v>
      </c>
      <c r="E143" s="1" t="s">
        <v>35</v>
      </c>
      <c r="F143" s="10">
        <v>310</v>
      </c>
      <c r="G143" s="10">
        <v>186</v>
      </c>
      <c r="H143" s="11"/>
      <c r="I143" s="10">
        <f t="shared" si="18"/>
        <v>80.39</v>
      </c>
      <c r="J143" s="10">
        <f t="shared" si="19"/>
        <v>248</v>
      </c>
      <c r="K143" s="10">
        <v>152.4</v>
      </c>
      <c r="L143" s="1" t="s">
        <v>37</v>
      </c>
      <c r="M143" s="10">
        <v>154.21</v>
      </c>
      <c r="N143" s="10">
        <v>80.39</v>
      </c>
      <c r="O143" s="1" t="s">
        <v>38</v>
      </c>
      <c r="P143" s="10">
        <v>173.63</v>
      </c>
      <c r="Q143" s="10">
        <v>164.86</v>
      </c>
      <c r="R143" s="1" t="s">
        <v>39</v>
      </c>
      <c r="S143" s="10">
        <v>182.15</v>
      </c>
      <c r="T143" s="10">
        <v>160.99</v>
      </c>
      <c r="U143" s="10">
        <v>126.68</v>
      </c>
      <c r="V143" s="1" t="s">
        <v>39</v>
      </c>
      <c r="W143" s="10">
        <f t="shared" si="20"/>
        <v>223.2</v>
      </c>
      <c r="X143" s="1" t="s">
        <v>39</v>
      </c>
      <c r="Y143" s="10">
        <f t="shared" si="21"/>
        <v>179.79999999999998</v>
      </c>
      <c r="Z143" s="10">
        <v>167.18400000000003</v>
      </c>
      <c r="AA143" s="10">
        <f t="shared" si="22"/>
        <v>248</v>
      </c>
      <c r="AB143" s="10">
        <f t="shared" si="23"/>
        <v>248</v>
      </c>
      <c r="AC143" s="10">
        <f t="shared" si="24"/>
        <v>248</v>
      </c>
      <c r="AD143" s="10">
        <f t="shared" si="25"/>
        <v>248</v>
      </c>
      <c r="AE143" s="10">
        <f t="shared" si="26"/>
        <v>248</v>
      </c>
      <c r="AF143" s="1" t="s">
        <v>40</v>
      </c>
      <c r="AG143" s="1" t="s">
        <v>39</v>
      </c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</row>
    <row r="144" spans="1:50" ht="15.75" x14ac:dyDescent="0.25">
      <c r="A144" s="1" t="s">
        <v>34</v>
      </c>
      <c r="B144" s="1" t="s">
        <v>176</v>
      </c>
      <c r="C144" s="1">
        <v>92507</v>
      </c>
      <c r="D144" s="1" t="str">
        <f>+C144&amp;BW144</f>
        <v>92507</v>
      </c>
      <c r="E144" s="1" t="s">
        <v>53</v>
      </c>
      <c r="F144" s="10">
        <v>200</v>
      </c>
      <c r="G144" s="10">
        <v>120</v>
      </c>
      <c r="H144" s="11"/>
      <c r="I144" s="10">
        <f t="shared" si="18"/>
        <v>115.99999999999999</v>
      </c>
      <c r="J144" s="10">
        <f t="shared" si="19"/>
        <v>276.05</v>
      </c>
      <c r="K144" s="10">
        <v>234.6</v>
      </c>
      <c r="L144" s="1" t="s">
        <v>37</v>
      </c>
      <c r="M144" s="10">
        <v>233.7</v>
      </c>
      <c r="N144" s="10">
        <v>121.84</v>
      </c>
      <c r="O144" s="1" t="s">
        <v>38</v>
      </c>
      <c r="P144" s="10">
        <v>263.14</v>
      </c>
      <c r="Q144" s="10">
        <v>249.85</v>
      </c>
      <c r="R144" s="1" t="s">
        <v>39</v>
      </c>
      <c r="S144" s="10">
        <v>276.05</v>
      </c>
      <c r="T144" s="10">
        <v>243.98</v>
      </c>
      <c r="U144" s="10">
        <v>191.98</v>
      </c>
      <c r="V144" s="1" t="s">
        <v>39</v>
      </c>
      <c r="W144" s="10">
        <f t="shared" si="20"/>
        <v>144</v>
      </c>
      <c r="X144" s="1" t="s">
        <v>39</v>
      </c>
      <c r="Y144" s="10">
        <f t="shared" si="21"/>
        <v>115.99999999999999</v>
      </c>
      <c r="Z144" s="10">
        <v>253.36800000000002</v>
      </c>
      <c r="AA144" s="10">
        <f t="shared" si="22"/>
        <v>160</v>
      </c>
      <c r="AB144" s="10">
        <f t="shared" si="23"/>
        <v>160</v>
      </c>
      <c r="AC144" s="10">
        <f t="shared" si="24"/>
        <v>160</v>
      </c>
      <c r="AD144" s="10">
        <f t="shared" si="25"/>
        <v>160</v>
      </c>
      <c r="AE144" s="10">
        <f t="shared" si="26"/>
        <v>160</v>
      </c>
      <c r="AF144" s="1" t="s">
        <v>40</v>
      </c>
      <c r="AG144" s="1" t="s">
        <v>39</v>
      </c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</row>
    <row r="145" spans="1:50" ht="15.75" x14ac:dyDescent="0.25">
      <c r="A145" s="1" t="s">
        <v>34</v>
      </c>
      <c r="B145" s="1" t="s">
        <v>177</v>
      </c>
      <c r="C145" s="1">
        <v>92522</v>
      </c>
      <c r="D145" s="1" t="str">
        <f>+C145&amp;BW145</f>
        <v>92522</v>
      </c>
      <c r="E145" s="1" t="s">
        <v>53</v>
      </c>
      <c r="F145" s="10">
        <v>509</v>
      </c>
      <c r="G145" s="10">
        <v>305.39999999999998</v>
      </c>
      <c r="H145" s="11"/>
      <c r="I145" s="10">
        <f t="shared" si="18"/>
        <v>237.75</v>
      </c>
      <c r="J145" s="10">
        <f t="shared" si="19"/>
        <v>538.67999999999995</v>
      </c>
      <c r="K145" s="10">
        <v>457.8</v>
      </c>
      <c r="L145" s="1" t="s">
        <v>37</v>
      </c>
      <c r="M145" s="10">
        <v>456.05</v>
      </c>
      <c r="N145" s="10">
        <v>237.75</v>
      </c>
      <c r="O145" s="1" t="s">
        <v>38</v>
      </c>
      <c r="P145" s="10">
        <v>513.5</v>
      </c>
      <c r="Q145" s="10">
        <v>487.56</v>
      </c>
      <c r="R145" s="1" t="s">
        <v>39</v>
      </c>
      <c r="S145" s="10">
        <v>538.67999999999995</v>
      </c>
      <c r="T145" s="10">
        <v>476.11</v>
      </c>
      <c r="U145" s="10">
        <v>374.63</v>
      </c>
      <c r="V145" s="1" t="s">
        <v>39</v>
      </c>
      <c r="W145" s="10">
        <f t="shared" si="20"/>
        <v>366.47999999999996</v>
      </c>
      <c r="X145" s="1" t="s">
        <v>39</v>
      </c>
      <c r="Y145" s="10">
        <f t="shared" si="21"/>
        <v>295.21999999999997</v>
      </c>
      <c r="Z145" s="10">
        <v>494.42400000000004</v>
      </c>
      <c r="AA145" s="10">
        <f t="shared" si="22"/>
        <v>407.20000000000005</v>
      </c>
      <c r="AB145" s="10">
        <f t="shared" si="23"/>
        <v>407.20000000000005</v>
      </c>
      <c r="AC145" s="10">
        <f t="shared" si="24"/>
        <v>407.20000000000005</v>
      </c>
      <c r="AD145" s="10">
        <f t="shared" si="25"/>
        <v>407.20000000000005</v>
      </c>
      <c r="AE145" s="10">
        <f t="shared" si="26"/>
        <v>407.20000000000005</v>
      </c>
      <c r="AF145" s="1" t="s">
        <v>40</v>
      </c>
      <c r="AG145" s="1" t="s">
        <v>39</v>
      </c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</row>
    <row r="146" spans="1:50" ht="15.75" x14ac:dyDescent="0.25">
      <c r="A146" s="1" t="s">
        <v>34</v>
      </c>
      <c r="B146" s="1" t="s">
        <v>178</v>
      </c>
      <c r="C146" s="1">
        <v>92523</v>
      </c>
      <c r="D146" s="1" t="str">
        <f>+C146&amp;BW146</f>
        <v>92523</v>
      </c>
      <c r="E146" s="1" t="s">
        <v>53</v>
      </c>
      <c r="F146" s="10">
        <v>509</v>
      </c>
      <c r="G146" s="10">
        <v>305.39999999999998</v>
      </c>
      <c r="H146" s="11"/>
      <c r="I146" s="10">
        <f t="shared" si="18"/>
        <v>237.75</v>
      </c>
      <c r="J146" s="10">
        <f t="shared" si="19"/>
        <v>538.67999999999995</v>
      </c>
      <c r="K146" s="10">
        <v>457.8</v>
      </c>
      <c r="L146" s="1" t="s">
        <v>37</v>
      </c>
      <c r="M146" s="10">
        <v>456.05</v>
      </c>
      <c r="N146" s="10">
        <v>237.75</v>
      </c>
      <c r="O146" s="1" t="s">
        <v>38</v>
      </c>
      <c r="P146" s="10">
        <v>513.5</v>
      </c>
      <c r="Q146" s="10">
        <v>487.56</v>
      </c>
      <c r="R146" s="1" t="s">
        <v>39</v>
      </c>
      <c r="S146" s="10">
        <v>538.67999999999995</v>
      </c>
      <c r="T146" s="10">
        <v>476.11</v>
      </c>
      <c r="U146" s="10">
        <v>374.63</v>
      </c>
      <c r="V146" s="1" t="s">
        <v>39</v>
      </c>
      <c r="W146" s="10">
        <f t="shared" si="20"/>
        <v>366.47999999999996</v>
      </c>
      <c r="X146" s="1" t="s">
        <v>39</v>
      </c>
      <c r="Y146" s="10">
        <f t="shared" si="21"/>
        <v>295.21999999999997</v>
      </c>
      <c r="Z146" s="10">
        <v>494.42400000000004</v>
      </c>
      <c r="AA146" s="10">
        <f t="shared" si="22"/>
        <v>407.20000000000005</v>
      </c>
      <c r="AB146" s="10">
        <f t="shared" si="23"/>
        <v>407.20000000000005</v>
      </c>
      <c r="AC146" s="10">
        <f t="shared" si="24"/>
        <v>407.20000000000005</v>
      </c>
      <c r="AD146" s="10">
        <f t="shared" si="25"/>
        <v>407.20000000000005</v>
      </c>
      <c r="AE146" s="10">
        <f t="shared" si="26"/>
        <v>407.20000000000005</v>
      </c>
      <c r="AF146" s="1" t="s">
        <v>40</v>
      </c>
      <c r="AG146" s="1" t="s">
        <v>39</v>
      </c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</row>
    <row r="147" spans="1:50" ht="15.75" x14ac:dyDescent="0.25">
      <c r="A147" s="1" t="s">
        <v>34</v>
      </c>
      <c r="B147" s="1" t="s">
        <v>179</v>
      </c>
      <c r="C147" s="1">
        <v>92524</v>
      </c>
      <c r="D147" s="1" t="str">
        <f>+C147&amp;BW147</f>
        <v>92524</v>
      </c>
      <c r="E147" s="1" t="s">
        <v>53</v>
      </c>
      <c r="F147" s="10">
        <v>509</v>
      </c>
      <c r="G147" s="10">
        <v>305.39999999999998</v>
      </c>
      <c r="H147" s="11"/>
      <c r="I147" s="10">
        <f t="shared" si="18"/>
        <v>241.49</v>
      </c>
      <c r="J147" s="10">
        <f t="shared" si="19"/>
        <v>547.15</v>
      </c>
      <c r="K147" s="10">
        <v>465</v>
      </c>
      <c r="L147" s="1" t="s">
        <v>37</v>
      </c>
      <c r="M147" s="10">
        <v>463.22</v>
      </c>
      <c r="N147" s="10">
        <v>241.49</v>
      </c>
      <c r="O147" s="1" t="s">
        <v>38</v>
      </c>
      <c r="P147" s="10">
        <v>521.58000000000004</v>
      </c>
      <c r="Q147" s="10">
        <v>495.23</v>
      </c>
      <c r="R147" s="1" t="s">
        <v>39</v>
      </c>
      <c r="S147" s="10">
        <v>547.15</v>
      </c>
      <c r="T147" s="10">
        <v>483.6</v>
      </c>
      <c r="U147" s="10">
        <v>380.53</v>
      </c>
      <c r="V147" s="1" t="s">
        <v>39</v>
      </c>
      <c r="W147" s="10">
        <f t="shared" si="20"/>
        <v>366.47999999999996</v>
      </c>
      <c r="X147" s="1" t="s">
        <v>39</v>
      </c>
      <c r="Y147" s="10">
        <f t="shared" si="21"/>
        <v>295.21999999999997</v>
      </c>
      <c r="Z147" s="10">
        <v>502.20000000000005</v>
      </c>
      <c r="AA147" s="10">
        <f t="shared" si="22"/>
        <v>407.20000000000005</v>
      </c>
      <c r="AB147" s="10">
        <f t="shared" si="23"/>
        <v>407.20000000000005</v>
      </c>
      <c r="AC147" s="10">
        <f t="shared" si="24"/>
        <v>407.20000000000005</v>
      </c>
      <c r="AD147" s="10">
        <f t="shared" si="25"/>
        <v>407.20000000000005</v>
      </c>
      <c r="AE147" s="10">
        <f t="shared" si="26"/>
        <v>407.20000000000005</v>
      </c>
      <c r="AF147" s="1" t="s">
        <v>40</v>
      </c>
      <c r="AG147" s="1" t="s">
        <v>39</v>
      </c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</row>
    <row r="148" spans="1:50" ht="15.75" x14ac:dyDescent="0.25">
      <c r="A148" s="1" t="s">
        <v>34</v>
      </c>
      <c r="B148" s="1" t="s">
        <v>180</v>
      </c>
      <c r="C148" s="1">
        <v>92526</v>
      </c>
      <c r="D148" s="1" t="str">
        <f>+C148&amp;BW148</f>
        <v>92526</v>
      </c>
      <c r="E148" s="1" t="s">
        <v>53</v>
      </c>
      <c r="F148" s="10">
        <v>518</v>
      </c>
      <c r="G148" s="10">
        <v>310.8</v>
      </c>
      <c r="H148" s="11"/>
      <c r="I148" s="10">
        <f t="shared" si="18"/>
        <v>121.84</v>
      </c>
      <c r="J148" s="10">
        <f t="shared" si="19"/>
        <v>414.40000000000003</v>
      </c>
      <c r="K148" s="10">
        <v>234.6</v>
      </c>
      <c r="L148" s="1" t="s">
        <v>37</v>
      </c>
      <c r="M148" s="10">
        <v>233.7</v>
      </c>
      <c r="N148" s="10">
        <v>121.84</v>
      </c>
      <c r="O148" s="1" t="s">
        <v>38</v>
      </c>
      <c r="P148" s="10">
        <v>263.14</v>
      </c>
      <c r="Q148" s="10">
        <v>249.85</v>
      </c>
      <c r="R148" s="1" t="s">
        <v>39</v>
      </c>
      <c r="S148" s="10">
        <v>276.05</v>
      </c>
      <c r="T148" s="10">
        <v>243.98</v>
      </c>
      <c r="U148" s="10">
        <v>191.98</v>
      </c>
      <c r="V148" s="1" t="s">
        <v>39</v>
      </c>
      <c r="W148" s="10">
        <f t="shared" si="20"/>
        <v>372.96</v>
      </c>
      <c r="X148" s="1" t="s">
        <v>39</v>
      </c>
      <c r="Y148" s="10">
        <f t="shared" si="21"/>
        <v>300.44</v>
      </c>
      <c r="Z148" s="10">
        <v>253.36800000000002</v>
      </c>
      <c r="AA148" s="10">
        <f t="shared" si="22"/>
        <v>414.40000000000003</v>
      </c>
      <c r="AB148" s="10">
        <f t="shared" si="23"/>
        <v>414.40000000000003</v>
      </c>
      <c r="AC148" s="10">
        <f t="shared" si="24"/>
        <v>414.40000000000003</v>
      </c>
      <c r="AD148" s="10">
        <f t="shared" si="25"/>
        <v>414.40000000000003</v>
      </c>
      <c r="AE148" s="10">
        <f t="shared" si="26"/>
        <v>414.40000000000003</v>
      </c>
      <c r="AF148" s="1" t="s">
        <v>40</v>
      </c>
      <c r="AG148" s="1" t="s">
        <v>39</v>
      </c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</row>
    <row r="149" spans="1:50" ht="15.75" x14ac:dyDescent="0.25">
      <c r="A149" s="1" t="s">
        <v>34</v>
      </c>
      <c r="B149" s="1" t="s">
        <v>181</v>
      </c>
      <c r="C149" s="1">
        <v>92567</v>
      </c>
      <c r="D149" s="1" t="str">
        <f>+C149&amp;BW149</f>
        <v>92567</v>
      </c>
      <c r="E149" s="1" t="s">
        <v>53</v>
      </c>
      <c r="F149" s="10">
        <v>297</v>
      </c>
      <c r="G149" s="10">
        <v>178.2</v>
      </c>
      <c r="H149" s="11"/>
      <c r="I149" s="10">
        <f t="shared" si="18"/>
        <v>76.03</v>
      </c>
      <c r="J149" s="10">
        <f t="shared" si="19"/>
        <v>237.60000000000002</v>
      </c>
      <c r="K149" s="10">
        <v>146.4</v>
      </c>
      <c r="L149" s="1" t="s">
        <v>37</v>
      </c>
      <c r="M149" s="10">
        <v>145.84</v>
      </c>
      <c r="N149" s="10">
        <v>76.03</v>
      </c>
      <c r="O149" s="1" t="s">
        <v>38</v>
      </c>
      <c r="P149" s="10">
        <v>164.21</v>
      </c>
      <c r="Q149" s="10">
        <v>155.91999999999999</v>
      </c>
      <c r="R149" s="1" t="s">
        <v>39</v>
      </c>
      <c r="S149" s="10">
        <v>172.26</v>
      </c>
      <c r="T149" s="10">
        <v>152.26</v>
      </c>
      <c r="U149" s="10">
        <v>119.8</v>
      </c>
      <c r="V149" s="1" t="s">
        <v>39</v>
      </c>
      <c r="W149" s="10">
        <f t="shared" si="20"/>
        <v>213.84</v>
      </c>
      <c r="X149" s="1" t="s">
        <v>39</v>
      </c>
      <c r="Y149" s="10">
        <f t="shared" si="21"/>
        <v>172.26</v>
      </c>
      <c r="Z149" s="10">
        <v>158.11200000000002</v>
      </c>
      <c r="AA149" s="10">
        <f t="shared" si="22"/>
        <v>237.60000000000002</v>
      </c>
      <c r="AB149" s="10">
        <f t="shared" si="23"/>
        <v>237.60000000000002</v>
      </c>
      <c r="AC149" s="10">
        <f t="shared" si="24"/>
        <v>237.60000000000002</v>
      </c>
      <c r="AD149" s="10">
        <f t="shared" si="25"/>
        <v>237.60000000000002</v>
      </c>
      <c r="AE149" s="10">
        <f t="shared" si="26"/>
        <v>237.60000000000002</v>
      </c>
      <c r="AF149" s="1" t="s">
        <v>40</v>
      </c>
      <c r="AG149" s="1" t="s">
        <v>39</v>
      </c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</row>
    <row r="150" spans="1:50" ht="15.75" x14ac:dyDescent="0.25">
      <c r="A150" s="1" t="s">
        <v>34</v>
      </c>
      <c r="B150" s="1" t="s">
        <v>182</v>
      </c>
      <c r="C150" s="1">
        <v>92582</v>
      </c>
      <c r="D150" s="1" t="str">
        <f>+C150&amp;BW150</f>
        <v>92582</v>
      </c>
      <c r="E150" s="1" t="s">
        <v>53</v>
      </c>
      <c r="F150" s="10">
        <v>587</v>
      </c>
      <c r="G150" s="10">
        <v>352.2</v>
      </c>
      <c r="H150" s="11"/>
      <c r="I150" s="10">
        <f t="shared" si="18"/>
        <v>162.34</v>
      </c>
      <c r="J150" s="10">
        <f t="shared" si="19"/>
        <v>469.6</v>
      </c>
      <c r="K150" s="10">
        <v>312.60000000000002</v>
      </c>
      <c r="L150" s="1" t="s">
        <v>37</v>
      </c>
      <c r="M150" s="10">
        <v>311.39999999999998</v>
      </c>
      <c r="N150" s="10">
        <v>162.34</v>
      </c>
      <c r="O150" s="1" t="s">
        <v>38</v>
      </c>
      <c r="P150" s="10">
        <v>350.63</v>
      </c>
      <c r="Q150" s="10">
        <v>332.92</v>
      </c>
      <c r="R150" s="1" t="s">
        <v>39</v>
      </c>
      <c r="S150" s="10">
        <v>367.83</v>
      </c>
      <c r="T150" s="10">
        <v>325.10000000000002</v>
      </c>
      <c r="U150" s="10">
        <v>255.81</v>
      </c>
      <c r="V150" s="1" t="s">
        <v>39</v>
      </c>
      <c r="W150" s="10">
        <f t="shared" si="20"/>
        <v>422.64</v>
      </c>
      <c r="X150" s="1" t="s">
        <v>39</v>
      </c>
      <c r="Y150" s="10">
        <f t="shared" si="21"/>
        <v>340.46</v>
      </c>
      <c r="Z150" s="10">
        <v>337.60800000000006</v>
      </c>
      <c r="AA150" s="10">
        <f t="shared" si="22"/>
        <v>469.6</v>
      </c>
      <c r="AB150" s="10">
        <f t="shared" si="23"/>
        <v>469.6</v>
      </c>
      <c r="AC150" s="10">
        <f t="shared" si="24"/>
        <v>469.6</v>
      </c>
      <c r="AD150" s="10">
        <f t="shared" si="25"/>
        <v>469.6</v>
      </c>
      <c r="AE150" s="10">
        <f t="shared" si="26"/>
        <v>469.6</v>
      </c>
      <c r="AF150" s="1" t="s">
        <v>40</v>
      </c>
      <c r="AG150" s="1" t="s">
        <v>39</v>
      </c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</row>
    <row r="151" spans="1:50" ht="15.75" x14ac:dyDescent="0.25">
      <c r="A151" s="1" t="s">
        <v>34</v>
      </c>
      <c r="B151" s="1" t="s">
        <v>183</v>
      </c>
      <c r="C151" s="1">
        <v>92610</v>
      </c>
      <c r="D151" s="1" t="str">
        <f>+C151&amp;BW151</f>
        <v>92610</v>
      </c>
      <c r="E151" s="1" t="s">
        <v>53</v>
      </c>
      <c r="F151" s="10">
        <v>509</v>
      </c>
      <c r="G151" s="10">
        <v>305.39999999999998</v>
      </c>
      <c r="H151" s="11"/>
      <c r="I151" s="10">
        <f t="shared" si="18"/>
        <v>237.75</v>
      </c>
      <c r="J151" s="10">
        <f t="shared" si="19"/>
        <v>538.67999999999995</v>
      </c>
      <c r="K151" s="10">
        <v>457.8</v>
      </c>
      <c r="L151" s="1" t="s">
        <v>37</v>
      </c>
      <c r="M151" s="10">
        <v>456.05</v>
      </c>
      <c r="N151" s="10">
        <v>237.75</v>
      </c>
      <c r="O151" s="1" t="s">
        <v>38</v>
      </c>
      <c r="P151" s="10">
        <v>513.5</v>
      </c>
      <c r="Q151" s="10">
        <v>487.56</v>
      </c>
      <c r="R151" s="1" t="s">
        <v>39</v>
      </c>
      <c r="S151" s="10">
        <v>538.67999999999995</v>
      </c>
      <c r="T151" s="10">
        <v>476.11</v>
      </c>
      <c r="U151" s="10">
        <v>374.63</v>
      </c>
      <c r="V151" s="1" t="s">
        <v>39</v>
      </c>
      <c r="W151" s="10">
        <f t="shared" si="20"/>
        <v>366.47999999999996</v>
      </c>
      <c r="X151" s="1" t="s">
        <v>39</v>
      </c>
      <c r="Y151" s="10">
        <f t="shared" si="21"/>
        <v>295.21999999999997</v>
      </c>
      <c r="Z151" s="10">
        <v>494.42400000000004</v>
      </c>
      <c r="AA151" s="10">
        <f t="shared" si="22"/>
        <v>407.20000000000005</v>
      </c>
      <c r="AB151" s="10">
        <f t="shared" si="23"/>
        <v>407.20000000000005</v>
      </c>
      <c r="AC151" s="10">
        <f t="shared" si="24"/>
        <v>407.20000000000005</v>
      </c>
      <c r="AD151" s="10">
        <f t="shared" si="25"/>
        <v>407.20000000000005</v>
      </c>
      <c r="AE151" s="10">
        <f t="shared" si="26"/>
        <v>407.20000000000005</v>
      </c>
      <c r="AF151" s="1" t="s">
        <v>40</v>
      </c>
      <c r="AG151" s="1" t="s">
        <v>39</v>
      </c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</row>
    <row r="152" spans="1:50" ht="15.75" x14ac:dyDescent="0.25">
      <c r="A152" s="1" t="s">
        <v>34</v>
      </c>
      <c r="B152" s="1" t="s">
        <v>184</v>
      </c>
      <c r="C152" s="1">
        <v>93000</v>
      </c>
      <c r="D152" s="1" t="str">
        <f>+C152&amp;BP152</f>
        <v>93000</v>
      </c>
      <c r="E152" s="1" t="s">
        <v>35</v>
      </c>
      <c r="F152" s="10">
        <v>44</v>
      </c>
      <c r="G152" s="10">
        <v>26.4</v>
      </c>
      <c r="H152" s="11"/>
      <c r="I152" s="10">
        <f t="shared" si="18"/>
        <v>12.15</v>
      </c>
      <c r="J152" s="10">
        <f t="shared" si="19"/>
        <v>35.200000000000003</v>
      </c>
      <c r="K152" s="10">
        <v>23.4</v>
      </c>
      <c r="L152" s="1" t="s">
        <v>37</v>
      </c>
      <c r="M152" s="10">
        <v>23.31</v>
      </c>
      <c r="N152" s="10">
        <v>12.15</v>
      </c>
      <c r="O152" s="1" t="s">
        <v>38</v>
      </c>
      <c r="P152" s="10">
        <v>26.25</v>
      </c>
      <c r="Q152" s="10">
        <v>24.92</v>
      </c>
      <c r="R152" s="1" t="s">
        <v>39</v>
      </c>
      <c r="S152" s="10">
        <v>27.53</v>
      </c>
      <c r="T152" s="10">
        <v>24.34</v>
      </c>
      <c r="U152" s="10">
        <v>19.149999999999999</v>
      </c>
      <c r="V152" s="1" t="s">
        <v>39</v>
      </c>
      <c r="W152" s="10">
        <f t="shared" si="20"/>
        <v>31.68</v>
      </c>
      <c r="X152" s="1" t="s">
        <v>39</v>
      </c>
      <c r="Y152" s="10">
        <f t="shared" si="21"/>
        <v>25.52</v>
      </c>
      <c r="Z152" s="10">
        <v>25.271999999999998</v>
      </c>
      <c r="AA152" s="10">
        <f t="shared" si="22"/>
        <v>35.200000000000003</v>
      </c>
      <c r="AB152" s="10">
        <f t="shared" si="23"/>
        <v>35.200000000000003</v>
      </c>
      <c r="AC152" s="10">
        <f t="shared" si="24"/>
        <v>35.200000000000003</v>
      </c>
      <c r="AD152" s="10">
        <f t="shared" si="25"/>
        <v>35.200000000000003</v>
      </c>
      <c r="AE152" s="10">
        <f t="shared" si="26"/>
        <v>35.200000000000003</v>
      </c>
      <c r="AF152" s="1" t="s">
        <v>40</v>
      </c>
      <c r="AG152" s="1" t="s">
        <v>39</v>
      </c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</row>
    <row r="153" spans="1:50" ht="15.75" x14ac:dyDescent="0.25">
      <c r="A153" s="1" t="s">
        <v>64</v>
      </c>
      <c r="B153" s="1" t="s">
        <v>185</v>
      </c>
      <c r="C153" s="1">
        <v>93005</v>
      </c>
      <c r="D153" s="1" t="str">
        <f>+C153&amp;BW153</f>
        <v>93005</v>
      </c>
      <c r="E153" s="1" t="s">
        <v>53</v>
      </c>
      <c r="F153" s="10">
        <v>716</v>
      </c>
      <c r="G153" s="10">
        <v>429.6</v>
      </c>
      <c r="H153" s="11"/>
      <c r="I153" s="10">
        <f t="shared" si="18"/>
        <v>177.3</v>
      </c>
      <c r="J153" s="10">
        <f t="shared" si="19"/>
        <v>572.80000000000007</v>
      </c>
      <c r="K153" s="10">
        <v>341.4</v>
      </c>
      <c r="L153" s="1" t="s">
        <v>37</v>
      </c>
      <c r="M153" s="10">
        <v>340.09</v>
      </c>
      <c r="N153" s="10">
        <v>177.3</v>
      </c>
      <c r="O153" s="1" t="s">
        <v>38</v>
      </c>
      <c r="P153" s="10">
        <v>382.94</v>
      </c>
      <c r="Q153" s="10">
        <v>363.59</v>
      </c>
      <c r="R153" s="1" t="s">
        <v>39</v>
      </c>
      <c r="S153" s="10">
        <v>401.71</v>
      </c>
      <c r="T153" s="10">
        <v>355.06</v>
      </c>
      <c r="U153" s="10">
        <v>279.38</v>
      </c>
      <c r="V153" s="1" t="s">
        <v>39</v>
      </c>
      <c r="W153" s="10">
        <f t="shared" si="20"/>
        <v>515.52</v>
      </c>
      <c r="X153" s="1" t="s">
        <v>39</v>
      </c>
      <c r="Y153" s="10">
        <f t="shared" si="21"/>
        <v>415.28</v>
      </c>
      <c r="Z153" s="10">
        <v>368.71199999999999</v>
      </c>
      <c r="AA153" s="10">
        <f t="shared" si="22"/>
        <v>572.80000000000007</v>
      </c>
      <c r="AB153" s="10">
        <f t="shared" si="23"/>
        <v>572.80000000000007</v>
      </c>
      <c r="AC153" s="10">
        <f t="shared" si="24"/>
        <v>572.80000000000007</v>
      </c>
      <c r="AD153" s="10">
        <f t="shared" si="25"/>
        <v>572.80000000000007</v>
      </c>
      <c r="AE153" s="10">
        <f t="shared" si="26"/>
        <v>572.80000000000007</v>
      </c>
      <c r="AF153" s="1" t="s">
        <v>40</v>
      </c>
      <c r="AG153" s="1" t="s">
        <v>39</v>
      </c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</row>
    <row r="154" spans="1:50" ht="15.75" x14ac:dyDescent="0.25">
      <c r="A154" s="1" t="s">
        <v>64</v>
      </c>
      <c r="B154" s="1" t="s">
        <v>186</v>
      </c>
      <c r="C154" s="1">
        <v>93005</v>
      </c>
      <c r="D154" s="1" t="str">
        <f>+C154&amp;BW154</f>
        <v>93005</v>
      </c>
      <c r="E154" s="1" t="s">
        <v>53</v>
      </c>
      <c r="F154" s="10">
        <v>716</v>
      </c>
      <c r="G154" s="10">
        <v>429.6</v>
      </c>
      <c r="H154" s="11"/>
      <c r="I154" s="10">
        <f t="shared" si="18"/>
        <v>177.3</v>
      </c>
      <c r="J154" s="10">
        <f t="shared" si="19"/>
        <v>572.80000000000007</v>
      </c>
      <c r="K154" s="10">
        <v>341.4</v>
      </c>
      <c r="L154" s="1" t="s">
        <v>37</v>
      </c>
      <c r="M154" s="10">
        <v>340.09</v>
      </c>
      <c r="N154" s="10">
        <v>177.3</v>
      </c>
      <c r="O154" s="1" t="s">
        <v>38</v>
      </c>
      <c r="P154" s="10">
        <v>382.94</v>
      </c>
      <c r="Q154" s="10">
        <v>363.59</v>
      </c>
      <c r="R154" s="1" t="s">
        <v>39</v>
      </c>
      <c r="S154" s="10">
        <v>401.71</v>
      </c>
      <c r="T154" s="10">
        <v>355.06</v>
      </c>
      <c r="U154" s="10">
        <v>279.38</v>
      </c>
      <c r="V154" s="1" t="s">
        <v>39</v>
      </c>
      <c r="W154" s="10">
        <f t="shared" si="20"/>
        <v>515.52</v>
      </c>
      <c r="X154" s="1" t="s">
        <v>39</v>
      </c>
      <c r="Y154" s="10">
        <f t="shared" si="21"/>
        <v>415.28</v>
      </c>
      <c r="Z154" s="10">
        <v>368.71199999999999</v>
      </c>
      <c r="AA154" s="10">
        <f t="shared" si="22"/>
        <v>572.80000000000007</v>
      </c>
      <c r="AB154" s="10">
        <f t="shared" si="23"/>
        <v>572.80000000000007</v>
      </c>
      <c r="AC154" s="10">
        <f t="shared" si="24"/>
        <v>572.80000000000007</v>
      </c>
      <c r="AD154" s="10">
        <f t="shared" si="25"/>
        <v>572.80000000000007</v>
      </c>
      <c r="AE154" s="10">
        <f t="shared" si="26"/>
        <v>572.80000000000007</v>
      </c>
      <c r="AF154" s="1" t="s">
        <v>40</v>
      </c>
      <c r="AG154" s="1" t="s">
        <v>39</v>
      </c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</row>
    <row r="155" spans="1:50" ht="15.75" x14ac:dyDescent="0.25">
      <c r="A155" s="1" t="s">
        <v>64</v>
      </c>
      <c r="B155" s="1" t="s">
        <v>187</v>
      </c>
      <c r="C155" s="1">
        <v>93010</v>
      </c>
      <c r="D155" s="1" t="str">
        <f>+C155&amp;BP155</f>
        <v>93010</v>
      </c>
      <c r="E155" s="1" t="s">
        <v>35</v>
      </c>
      <c r="F155" s="10">
        <v>30</v>
      </c>
      <c r="G155" s="10">
        <v>18</v>
      </c>
      <c r="H155" s="11"/>
      <c r="I155" s="10">
        <f t="shared" si="18"/>
        <v>12.78</v>
      </c>
      <c r="J155" s="10">
        <f t="shared" si="19"/>
        <v>28.95</v>
      </c>
      <c r="K155" s="10">
        <v>24.6</v>
      </c>
      <c r="L155" s="1" t="s">
        <v>37</v>
      </c>
      <c r="M155" s="10">
        <v>24.51</v>
      </c>
      <c r="N155" s="10">
        <v>12.78</v>
      </c>
      <c r="O155" s="1" t="s">
        <v>38</v>
      </c>
      <c r="P155" s="10">
        <v>27.59</v>
      </c>
      <c r="Q155" s="10">
        <v>26.2</v>
      </c>
      <c r="R155" s="1" t="s">
        <v>39</v>
      </c>
      <c r="S155" s="10">
        <v>28.95</v>
      </c>
      <c r="T155" s="10">
        <v>25.58</v>
      </c>
      <c r="U155" s="10">
        <v>20.13</v>
      </c>
      <c r="V155" s="1" t="s">
        <v>39</v>
      </c>
      <c r="W155" s="10">
        <f t="shared" si="20"/>
        <v>21.599999999999998</v>
      </c>
      <c r="X155" s="1" t="s">
        <v>39</v>
      </c>
      <c r="Y155" s="10">
        <f t="shared" si="21"/>
        <v>17.399999999999999</v>
      </c>
      <c r="Z155" s="10">
        <v>26.568000000000005</v>
      </c>
      <c r="AA155" s="10">
        <f t="shared" si="22"/>
        <v>24</v>
      </c>
      <c r="AB155" s="10">
        <f t="shared" si="23"/>
        <v>24</v>
      </c>
      <c r="AC155" s="10">
        <f t="shared" si="24"/>
        <v>24</v>
      </c>
      <c r="AD155" s="10">
        <f t="shared" si="25"/>
        <v>24</v>
      </c>
      <c r="AE155" s="10">
        <f t="shared" si="26"/>
        <v>24</v>
      </c>
      <c r="AF155" s="1" t="s">
        <v>40</v>
      </c>
      <c r="AG155" s="1" t="s">
        <v>39</v>
      </c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</row>
    <row r="156" spans="1:50" ht="15.75" x14ac:dyDescent="0.25">
      <c r="A156" s="1" t="s">
        <v>64</v>
      </c>
      <c r="B156" s="1" t="s">
        <v>188</v>
      </c>
      <c r="C156" s="1">
        <v>93010</v>
      </c>
      <c r="D156" s="1" t="str">
        <f>+C156&amp;BP156</f>
        <v>93010</v>
      </c>
      <c r="E156" s="1" t="s">
        <v>35</v>
      </c>
      <c r="F156" s="10">
        <v>30</v>
      </c>
      <c r="G156" s="10">
        <v>18</v>
      </c>
      <c r="H156" s="11"/>
      <c r="I156" s="10">
        <f t="shared" si="18"/>
        <v>12.78</v>
      </c>
      <c r="J156" s="10">
        <f t="shared" si="19"/>
        <v>28.95</v>
      </c>
      <c r="K156" s="10">
        <v>24.6</v>
      </c>
      <c r="L156" s="1" t="s">
        <v>37</v>
      </c>
      <c r="M156" s="10">
        <v>24.51</v>
      </c>
      <c r="N156" s="10">
        <v>12.78</v>
      </c>
      <c r="O156" s="1" t="s">
        <v>38</v>
      </c>
      <c r="P156" s="10">
        <v>27.59</v>
      </c>
      <c r="Q156" s="10">
        <v>26.2</v>
      </c>
      <c r="R156" s="1" t="s">
        <v>39</v>
      </c>
      <c r="S156" s="10">
        <v>28.95</v>
      </c>
      <c r="T156" s="10">
        <v>25.58</v>
      </c>
      <c r="U156" s="10">
        <v>20.13</v>
      </c>
      <c r="V156" s="1" t="s">
        <v>39</v>
      </c>
      <c r="W156" s="10">
        <f t="shared" si="20"/>
        <v>21.599999999999998</v>
      </c>
      <c r="X156" s="1" t="s">
        <v>39</v>
      </c>
      <c r="Y156" s="10">
        <f t="shared" si="21"/>
        <v>17.399999999999999</v>
      </c>
      <c r="Z156" s="10">
        <v>26.568000000000005</v>
      </c>
      <c r="AA156" s="10">
        <f t="shared" si="22"/>
        <v>24</v>
      </c>
      <c r="AB156" s="10">
        <f t="shared" si="23"/>
        <v>24</v>
      </c>
      <c r="AC156" s="10">
        <f t="shared" si="24"/>
        <v>24</v>
      </c>
      <c r="AD156" s="10">
        <f t="shared" si="25"/>
        <v>24</v>
      </c>
      <c r="AE156" s="10">
        <f t="shared" si="26"/>
        <v>24</v>
      </c>
      <c r="AF156" s="1" t="s">
        <v>40</v>
      </c>
      <c r="AG156" s="1" t="s">
        <v>39</v>
      </c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</row>
    <row r="157" spans="1:50" ht="15.75" x14ac:dyDescent="0.25">
      <c r="A157" s="1" t="s">
        <v>34</v>
      </c>
      <c r="B157" s="1" t="s">
        <v>189</v>
      </c>
      <c r="C157" s="1">
        <v>94002</v>
      </c>
      <c r="D157" s="1" t="str">
        <f>+C157&amp;BW157</f>
        <v>94002</v>
      </c>
      <c r="E157" s="1" t="s">
        <v>53</v>
      </c>
      <c r="F157" s="10">
        <v>3189</v>
      </c>
      <c r="G157" s="10">
        <v>1913.4</v>
      </c>
      <c r="H157" s="11"/>
      <c r="I157" s="10">
        <f t="shared" si="18"/>
        <v>783.36</v>
      </c>
      <c r="J157" s="10">
        <f t="shared" si="19"/>
        <v>2551.2000000000003</v>
      </c>
      <c r="K157" s="10">
        <v>1508.4</v>
      </c>
      <c r="L157" s="1" t="s">
        <v>37</v>
      </c>
      <c r="M157" s="10">
        <v>1502.62</v>
      </c>
      <c r="N157" s="10">
        <v>783.36</v>
      </c>
      <c r="O157" s="1" t="s">
        <v>38</v>
      </c>
      <c r="P157" s="10">
        <v>1691.92</v>
      </c>
      <c r="Q157" s="10">
        <v>1606.45</v>
      </c>
      <c r="R157" s="1" t="s">
        <v>39</v>
      </c>
      <c r="S157" s="10">
        <v>1774.88</v>
      </c>
      <c r="T157" s="10">
        <v>1568.74</v>
      </c>
      <c r="U157" s="10">
        <v>1234.3699999999999</v>
      </c>
      <c r="V157" s="1" t="s">
        <v>39</v>
      </c>
      <c r="W157" s="10">
        <f t="shared" si="20"/>
        <v>2296.08</v>
      </c>
      <c r="X157" s="1" t="s">
        <v>39</v>
      </c>
      <c r="Y157" s="10">
        <f t="shared" si="21"/>
        <v>1849.62</v>
      </c>
      <c r="Z157" s="10">
        <v>1629.0720000000001</v>
      </c>
      <c r="AA157" s="10">
        <f t="shared" si="22"/>
        <v>2551.2000000000003</v>
      </c>
      <c r="AB157" s="10">
        <f t="shared" si="23"/>
        <v>2551.2000000000003</v>
      </c>
      <c r="AC157" s="10">
        <f t="shared" si="24"/>
        <v>2551.2000000000003</v>
      </c>
      <c r="AD157" s="10">
        <f t="shared" si="25"/>
        <v>2551.2000000000003</v>
      </c>
      <c r="AE157" s="10">
        <f t="shared" si="26"/>
        <v>2551.2000000000003</v>
      </c>
      <c r="AF157" s="1" t="s">
        <v>40</v>
      </c>
      <c r="AG157" s="1" t="s">
        <v>39</v>
      </c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</row>
    <row r="158" spans="1:50" ht="15.75" x14ac:dyDescent="0.25">
      <c r="A158" s="1" t="s">
        <v>34</v>
      </c>
      <c r="B158" s="1" t="s">
        <v>190</v>
      </c>
      <c r="C158" s="1">
        <v>94003</v>
      </c>
      <c r="D158" s="1" t="str">
        <f>+C158&amp;BW158</f>
        <v>94003</v>
      </c>
      <c r="E158" s="1" t="s">
        <v>53</v>
      </c>
      <c r="F158" s="10">
        <v>2782</v>
      </c>
      <c r="G158" s="10">
        <v>1669.2</v>
      </c>
      <c r="H158" s="11"/>
      <c r="I158" s="10">
        <f t="shared" si="18"/>
        <v>683.34</v>
      </c>
      <c r="J158" s="10">
        <f t="shared" si="19"/>
        <v>2225.6</v>
      </c>
      <c r="K158" s="10">
        <v>1315.8</v>
      </c>
      <c r="L158" s="1" t="s">
        <v>37</v>
      </c>
      <c r="M158" s="10">
        <v>1310.76</v>
      </c>
      <c r="N158" s="10">
        <v>683.34</v>
      </c>
      <c r="O158" s="1" t="s">
        <v>38</v>
      </c>
      <c r="P158" s="10">
        <v>1475.89</v>
      </c>
      <c r="Q158" s="10">
        <v>1401.33</v>
      </c>
      <c r="R158" s="1" t="s">
        <v>39</v>
      </c>
      <c r="S158" s="10">
        <v>1548.26</v>
      </c>
      <c r="T158" s="10">
        <v>1368.43</v>
      </c>
      <c r="U158" s="10">
        <v>1076.76</v>
      </c>
      <c r="V158" s="1" t="s">
        <v>39</v>
      </c>
      <c r="W158" s="10">
        <f t="shared" si="20"/>
        <v>2003.04</v>
      </c>
      <c r="X158" s="1" t="s">
        <v>39</v>
      </c>
      <c r="Y158" s="10">
        <f t="shared" si="21"/>
        <v>1613.56</v>
      </c>
      <c r="Z158" s="10">
        <v>1421.0640000000001</v>
      </c>
      <c r="AA158" s="10">
        <f t="shared" si="22"/>
        <v>2225.6</v>
      </c>
      <c r="AB158" s="10">
        <f t="shared" si="23"/>
        <v>2225.6</v>
      </c>
      <c r="AC158" s="10">
        <f t="shared" si="24"/>
        <v>2225.6</v>
      </c>
      <c r="AD158" s="10">
        <f t="shared" si="25"/>
        <v>2225.6</v>
      </c>
      <c r="AE158" s="10">
        <f t="shared" si="26"/>
        <v>2225.6</v>
      </c>
      <c r="AF158" s="1" t="s">
        <v>40</v>
      </c>
      <c r="AG158" s="1" t="s">
        <v>39</v>
      </c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</row>
    <row r="159" spans="1:50" ht="15.75" x14ac:dyDescent="0.25">
      <c r="A159" s="1" t="s">
        <v>34</v>
      </c>
      <c r="B159" s="1" t="s">
        <v>191</v>
      </c>
      <c r="C159" s="1">
        <v>94010</v>
      </c>
      <c r="D159" s="1" t="str">
        <f>+C159&amp;BW159</f>
        <v>94010</v>
      </c>
      <c r="E159" s="1" t="s">
        <v>53</v>
      </c>
      <c r="F159" s="10">
        <v>419</v>
      </c>
      <c r="G159" s="10">
        <v>251.4</v>
      </c>
      <c r="H159" s="11"/>
      <c r="I159" s="10">
        <f t="shared" si="18"/>
        <v>103.45</v>
      </c>
      <c r="J159" s="10">
        <f t="shared" si="19"/>
        <v>335.20000000000005</v>
      </c>
      <c r="K159" s="10">
        <v>199.2</v>
      </c>
      <c r="L159" s="1" t="s">
        <v>37</v>
      </c>
      <c r="M159" s="10">
        <v>198.44</v>
      </c>
      <c r="N159" s="10">
        <v>103.45</v>
      </c>
      <c r="O159" s="1" t="s">
        <v>38</v>
      </c>
      <c r="P159" s="10">
        <v>223.44</v>
      </c>
      <c r="Q159" s="10">
        <v>212.15</v>
      </c>
      <c r="R159" s="1" t="s">
        <v>39</v>
      </c>
      <c r="S159" s="10">
        <v>234.39</v>
      </c>
      <c r="T159" s="10">
        <v>207.17</v>
      </c>
      <c r="U159" s="10">
        <v>163.01</v>
      </c>
      <c r="V159" s="1" t="s">
        <v>39</v>
      </c>
      <c r="W159" s="10">
        <f t="shared" si="20"/>
        <v>301.68</v>
      </c>
      <c r="X159" s="1" t="s">
        <v>39</v>
      </c>
      <c r="Y159" s="10">
        <f t="shared" si="21"/>
        <v>243.01999999999998</v>
      </c>
      <c r="Z159" s="10">
        <v>215.136</v>
      </c>
      <c r="AA159" s="10">
        <f t="shared" si="22"/>
        <v>335.20000000000005</v>
      </c>
      <c r="AB159" s="10">
        <f t="shared" si="23"/>
        <v>335.20000000000005</v>
      </c>
      <c r="AC159" s="10">
        <f t="shared" si="24"/>
        <v>335.20000000000005</v>
      </c>
      <c r="AD159" s="10">
        <f t="shared" si="25"/>
        <v>335.20000000000005</v>
      </c>
      <c r="AE159" s="10">
        <f t="shared" si="26"/>
        <v>335.20000000000005</v>
      </c>
      <c r="AF159" s="1" t="s">
        <v>40</v>
      </c>
      <c r="AG159" s="1" t="s">
        <v>39</v>
      </c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</row>
    <row r="160" spans="1:50" ht="15.75" x14ac:dyDescent="0.25">
      <c r="A160" s="1" t="s">
        <v>34</v>
      </c>
      <c r="B160" s="1" t="s">
        <v>192</v>
      </c>
      <c r="C160" s="1">
        <v>94010</v>
      </c>
      <c r="D160" s="1" t="str">
        <f>+C160&amp;BP160</f>
        <v>94010</v>
      </c>
      <c r="E160" s="1" t="s">
        <v>35</v>
      </c>
      <c r="F160" s="10">
        <v>419</v>
      </c>
      <c r="G160" s="10">
        <v>251.4</v>
      </c>
      <c r="H160" s="11"/>
      <c r="I160" s="10">
        <f t="shared" si="18"/>
        <v>22.75</v>
      </c>
      <c r="J160" s="10">
        <f t="shared" si="19"/>
        <v>335.20000000000005</v>
      </c>
      <c r="K160" s="10">
        <v>43.8</v>
      </c>
      <c r="L160" s="1" t="s">
        <v>37</v>
      </c>
      <c r="M160" s="10">
        <v>43.63</v>
      </c>
      <c r="N160" s="10">
        <v>22.75</v>
      </c>
      <c r="O160" s="1" t="s">
        <v>38</v>
      </c>
      <c r="P160" s="10">
        <v>49.13</v>
      </c>
      <c r="Q160" s="10">
        <v>46.65</v>
      </c>
      <c r="R160" s="1" t="s">
        <v>39</v>
      </c>
      <c r="S160" s="10">
        <v>51.54</v>
      </c>
      <c r="T160" s="10">
        <v>45.55</v>
      </c>
      <c r="U160" s="10">
        <v>35.840000000000003</v>
      </c>
      <c r="V160" s="1" t="s">
        <v>39</v>
      </c>
      <c r="W160" s="10">
        <f t="shared" si="20"/>
        <v>301.68</v>
      </c>
      <c r="X160" s="1" t="s">
        <v>39</v>
      </c>
      <c r="Y160" s="10">
        <f t="shared" si="21"/>
        <v>243.01999999999998</v>
      </c>
      <c r="Z160" s="10">
        <v>47.304000000000002</v>
      </c>
      <c r="AA160" s="10">
        <f t="shared" si="22"/>
        <v>335.20000000000005</v>
      </c>
      <c r="AB160" s="10">
        <f t="shared" si="23"/>
        <v>335.20000000000005</v>
      </c>
      <c r="AC160" s="10">
        <f t="shared" si="24"/>
        <v>335.20000000000005</v>
      </c>
      <c r="AD160" s="10">
        <f t="shared" si="25"/>
        <v>335.20000000000005</v>
      </c>
      <c r="AE160" s="10">
        <f t="shared" si="26"/>
        <v>335.20000000000005</v>
      </c>
      <c r="AF160" s="1" t="s">
        <v>40</v>
      </c>
      <c r="AG160" s="1" t="s">
        <v>39</v>
      </c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</row>
    <row r="161" spans="1:50" ht="15.75" x14ac:dyDescent="0.25">
      <c r="A161" s="1" t="s">
        <v>34</v>
      </c>
      <c r="B161" s="1" t="s">
        <v>193</v>
      </c>
      <c r="C161" s="1">
        <v>94640</v>
      </c>
      <c r="D161" s="1" t="str">
        <f>+C161&amp;BW161</f>
        <v>94640</v>
      </c>
      <c r="E161" s="1" t="s">
        <v>53</v>
      </c>
      <c r="F161" s="10">
        <v>869</v>
      </c>
      <c r="G161" s="10">
        <v>521.4</v>
      </c>
      <c r="H161" s="11"/>
      <c r="I161" s="10">
        <f t="shared" si="18"/>
        <v>247.72</v>
      </c>
      <c r="J161" s="10">
        <f t="shared" si="19"/>
        <v>695.2</v>
      </c>
      <c r="K161" s="10">
        <v>477</v>
      </c>
      <c r="L161" s="1" t="s">
        <v>37</v>
      </c>
      <c r="M161" s="10">
        <v>475.17</v>
      </c>
      <c r="N161" s="10">
        <v>247.72</v>
      </c>
      <c r="O161" s="1" t="s">
        <v>38</v>
      </c>
      <c r="P161" s="10">
        <v>535.04</v>
      </c>
      <c r="Q161" s="10">
        <v>508.01</v>
      </c>
      <c r="R161" s="1" t="s">
        <v>39</v>
      </c>
      <c r="S161" s="10">
        <v>561.27</v>
      </c>
      <c r="T161" s="10">
        <v>496.08</v>
      </c>
      <c r="U161" s="10">
        <v>390.35</v>
      </c>
      <c r="V161" s="1" t="s">
        <v>39</v>
      </c>
      <c r="W161" s="10">
        <f t="shared" si="20"/>
        <v>625.67999999999995</v>
      </c>
      <c r="X161" s="1" t="s">
        <v>39</v>
      </c>
      <c r="Y161" s="10">
        <f t="shared" si="21"/>
        <v>504.02</v>
      </c>
      <c r="Z161" s="10">
        <v>515.16000000000008</v>
      </c>
      <c r="AA161" s="10">
        <f t="shared" si="22"/>
        <v>695.2</v>
      </c>
      <c r="AB161" s="10">
        <f t="shared" si="23"/>
        <v>695.2</v>
      </c>
      <c r="AC161" s="10">
        <f t="shared" si="24"/>
        <v>695.2</v>
      </c>
      <c r="AD161" s="10">
        <f t="shared" si="25"/>
        <v>695.2</v>
      </c>
      <c r="AE161" s="10">
        <f t="shared" si="26"/>
        <v>695.2</v>
      </c>
      <c r="AF161" s="1" t="s">
        <v>40</v>
      </c>
      <c r="AG161" s="1" t="s">
        <v>39</v>
      </c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</row>
    <row r="162" spans="1:50" ht="15.75" x14ac:dyDescent="0.25">
      <c r="A162" s="1" t="s">
        <v>34</v>
      </c>
      <c r="B162" s="1" t="s">
        <v>194</v>
      </c>
      <c r="C162" s="1">
        <v>94640</v>
      </c>
      <c r="D162" s="1" t="str">
        <f>+C162&amp;BW162</f>
        <v>94640</v>
      </c>
      <c r="E162" s="1" t="s">
        <v>53</v>
      </c>
      <c r="F162" s="10">
        <v>869</v>
      </c>
      <c r="G162" s="10">
        <v>521.4</v>
      </c>
      <c r="H162" s="11"/>
      <c r="I162" s="10">
        <f t="shared" si="18"/>
        <v>247.72</v>
      </c>
      <c r="J162" s="10">
        <f t="shared" si="19"/>
        <v>695.2</v>
      </c>
      <c r="K162" s="10">
        <v>477</v>
      </c>
      <c r="L162" s="1" t="s">
        <v>37</v>
      </c>
      <c r="M162" s="10">
        <v>475.17</v>
      </c>
      <c r="N162" s="10">
        <v>247.72</v>
      </c>
      <c r="O162" s="1" t="s">
        <v>38</v>
      </c>
      <c r="P162" s="10">
        <v>535.04</v>
      </c>
      <c r="Q162" s="10">
        <v>508.01</v>
      </c>
      <c r="R162" s="1" t="s">
        <v>39</v>
      </c>
      <c r="S162" s="10">
        <v>561.27</v>
      </c>
      <c r="T162" s="10">
        <v>496.08</v>
      </c>
      <c r="U162" s="10">
        <v>390.35</v>
      </c>
      <c r="V162" s="1" t="s">
        <v>39</v>
      </c>
      <c r="W162" s="10">
        <f t="shared" si="20"/>
        <v>625.67999999999995</v>
      </c>
      <c r="X162" s="1" t="s">
        <v>39</v>
      </c>
      <c r="Y162" s="10">
        <f t="shared" si="21"/>
        <v>504.02</v>
      </c>
      <c r="Z162" s="10">
        <v>515.16000000000008</v>
      </c>
      <c r="AA162" s="10">
        <f t="shared" si="22"/>
        <v>695.2</v>
      </c>
      <c r="AB162" s="10">
        <f t="shared" si="23"/>
        <v>695.2</v>
      </c>
      <c r="AC162" s="10">
        <f t="shared" si="24"/>
        <v>695.2</v>
      </c>
      <c r="AD162" s="10">
        <f t="shared" si="25"/>
        <v>695.2</v>
      </c>
      <c r="AE162" s="10">
        <f t="shared" si="26"/>
        <v>695.2</v>
      </c>
      <c r="AF162" s="1" t="s">
        <v>40</v>
      </c>
      <c r="AG162" s="1" t="s">
        <v>39</v>
      </c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</row>
    <row r="163" spans="1:50" ht="15.75" x14ac:dyDescent="0.25">
      <c r="A163" s="1" t="s">
        <v>34</v>
      </c>
      <c r="B163" s="1" t="s">
        <v>195</v>
      </c>
      <c r="C163" s="1">
        <v>94660</v>
      </c>
      <c r="D163" s="1" t="str">
        <f>+C163&amp;BW163</f>
        <v>94660</v>
      </c>
      <c r="E163" s="1" t="s">
        <v>53</v>
      </c>
      <c r="F163" s="10">
        <v>2893</v>
      </c>
      <c r="G163" s="10">
        <v>1735.8</v>
      </c>
      <c r="H163" s="11"/>
      <c r="I163" s="10">
        <f t="shared" si="18"/>
        <v>683.34</v>
      </c>
      <c r="J163" s="10">
        <f t="shared" si="19"/>
        <v>2314.4</v>
      </c>
      <c r="K163" s="10">
        <v>1315.8</v>
      </c>
      <c r="L163" s="1" t="s">
        <v>37</v>
      </c>
      <c r="M163" s="10">
        <v>1310.76</v>
      </c>
      <c r="N163" s="10">
        <v>683.34</v>
      </c>
      <c r="O163" s="1" t="s">
        <v>38</v>
      </c>
      <c r="P163" s="10">
        <v>1475.89</v>
      </c>
      <c r="Q163" s="10">
        <v>1401.33</v>
      </c>
      <c r="R163" s="1" t="s">
        <v>39</v>
      </c>
      <c r="S163" s="10">
        <v>1548.26</v>
      </c>
      <c r="T163" s="10">
        <v>1368.43</v>
      </c>
      <c r="U163" s="10">
        <v>1076.76</v>
      </c>
      <c r="V163" s="1" t="s">
        <v>39</v>
      </c>
      <c r="W163" s="10">
        <f t="shared" si="20"/>
        <v>2082.96</v>
      </c>
      <c r="X163" s="1" t="s">
        <v>39</v>
      </c>
      <c r="Y163" s="10">
        <f t="shared" si="21"/>
        <v>1677.9399999999998</v>
      </c>
      <c r="Z163" s="10">
        <v>1421.0640000000001</v>
      </c>
      <c r="AA163" s="10">
        <f t="shared" si="22"/>
        <v>2314.4</v>
      </c>
      <c r="AB163" s="10">
        <f t="shared" si="23"/>
        <v>2314.4</v>
      </c>
      <c r="AC163" s="10">
        <f t="shared" si="24"/>
        <v>2314.4</v>
      </c>
      <c r="AD163" s="10">
        <f t="shared" si="25"/>
        <v>2314.4</v>
      </c>
      <c r="AE163" s="10">
        <f t="shared" si="26"/>
        <v>2314.4</v>
      </c>
      <c r="AF163" s="1" t="s">
        <v>40</v>
      </c>
      <c r="AG163" s="1" t="s">
        <v>39</v>
      </c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</row>
    <row r="164" spans="1:50" ht="15.75" x14ac:dyDescent="0.25">
      <c r="A164" s="1" t="s">
        <v>34</v>
      </c>
      <c r="B164" s="1" t="s">
        <v>196</v>
      </c>
      <c r="C164" s="1">
        <v>94667</v>
      </c>
      <c r="D164" s="1" t="str">
        <f>+C164&amp;BW164</f>
        <v>94667</v>
      </c>
      <c r="E164" s="1" t="s">
        <v>53</v>
      </c>
      <c r="F164" s="10">
        <v>1304</v>
      </c>
      <c r="G164" s="10">
        <v>782.4</v>
      </c>
      <c r="H164" s="11"/>
      <c r="I164" s="10">
        <f t="shared" si="18"/>
        <v>375.17</v>
      </c>
      <c r="J164" s="10">
        <f t="shared" si="19"/>
        <v>1043.2</v>
      </c>
      <c r="K164" s="10">
        <v>722.4</v>
      </c>
      <c r="L164" s="1" t="s">
        <v>37</v>
      </c>
      <c r="M164" s="10">
        <v>719.63</v>
      </c>
      <c r="N164" s="10">
        <v>375.17</v>
      </c>
      <c r="O164" s="1" t="s">
        <v>38</v>
      </c>
      <c r="P164" s="10">
        <v>810.29</v>
      </c>
      <c r="Q164" s="10">
        <v>769.36</v>
      </c>
      <c r="R164" s="1" t="s">
        <v>39</v>
      </c>
      <c r="S164" s="10">
        <v>850.02</v>
      </c>
      <c r="T164" s="10">
        <v>751.3</v>
      </c>
      <c r="U164" s="10">
        <v>591.16</v>
      </c>
      <c r="V164" s="1" t="s">
        <v>39</v>
      </c>
      <c r="W164" s="10">
        <f t="shared" si="20"/>
        <v>938.88</v>
      </c>
      <c r="X164" s="1" t="s">
        <v>39</v>
      </c>
      <c r="Y164" s="10">
        <f t="shared" si="21"/>
        <v>756.31999999999994</v>
      </c>
      <c r="Z164" s="10">
        <v>780.19200000000001</v>
      </c>
      <c r="AA164" s="10">
        <f t="shared" si="22"/>
        <v>1043.2</v>
      </c>
      <c r="AB164" s="10">
        <f t="shared" si="23"/>
        <v>1043.2</v>
      </c>
      <c r="AC164" s="10">
        <f t="shared" si="24"/>
        <v>1043.2</v>
      </c>
      <c r="AD164" s="10">
        <f t="shared" si="25"/>
        <v>1043.2</v>
      </c>
      <c r="AE164" s="10">
        <f t="shared" si="26"/>
        <v>1043.2</v>
      </c>
      <c r="AF164" s="1" t="s">
        <v>40</v>
      </c>
      <c r="AG164" s="1" t="s">
        <v>39</v>
      </c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</row>
    <row r="165" spans="1:50" ht="15.75" x14ac:dyDescent="0.25">
      <c r="A165" s="1" t="s">
        <v>34</v>
      </c>
      <c r="B165" s="1" t="s">
        <v>197</v>
      </c>
      <c r="C165" s="1">
        <v>94681</v>
      </c>
      <c r="D165" s="1" t="str">
        <f>+C165&amp;BW165</f>
        <v>94681</v>
      </c>
      <c r="E165" s="1" t="s">
        <v>53</v>
      </c>
      <c r="F165" s="10">
        <v>1417</v>
      </c>
      <c r="G165" s="10">
        <v>850.2</v>
      </c>
      <c r="H165" s="11"/>
      <c r="I165" s="10">
        <f t="shared" si="18"/>
        <v>351.17</v>
      </c>
      <c r="J165" s="10">
        <f t="shared" si="19"/>
        <v>1133.6000000000001</v>
      </c>
      <c r="K165" s="10">
        <v>676.2</v>
      </c>
      <c r="L165" s="1" t="s">
        <v>37</v>
      </c>
      <c r="M165" s="10">
        <v>673.61</v>
      </c>
      <c r="N165" s="10">
        <v>351.17</v>
      </c>
      <c r="O165" s="1" t="s">
        <v>38</v>
      </c>
      <c r="P165" s="10">
        <v>758.47</v>
      </c>
      <c r="Q165" s="10">
        <v>720.15</v>
      </c>
      <c r="R165" s="1" t="s">
        <v>39</v>
      </c>
      <c r="S165" s="10">
        <v>795.66</v>
      </c>
      <c r="T165" s="10">
        <v>703.25</v>
      </c>
      <c r="U165" s="10">
        <v>553.36</v>
      </c>
      <c r="V165" s="1" t="s">
        <v>39</v>
      </c>
      <c r="W165" s="10">
        <f t="shared" si="20"/>
        <v>1020.24</v>
      </c>
      <c r="X165" s="1" t="s">
        <v>39</v>
      </c>
      <c r="Y165" s="10">
        <f t="shared" si="21"/>
        <v>821.8599999999999</v>
      </c>
      <c r="Z165" s="10">
        <v>730.29600000000005</v>
      </c>
      <c r="AA165" s="10">
        <f t="shared" si="22"/>
        <v>1133.6000000000001</v>
      </c>
      <c r="AB165" s="10">
        <f t="shared" si="23"/>
        <v>1133.6000000000001</v>
      </c>
      <c r="AC165" s="10">
        <f t="shared" si="24"/>
        <v>1133.6000000000001</v>
      </c>
      <c r="AD165" s="10">
        <f t="shared" si="25"/>
        <v>1133.6000000000001</v>
      </c>
      <c r="AE165" s="10">
        <f t="shared" si="26"/>
        <v>1133.6000000000001</v>
      </c>
      <c r="AF165" s="1" t="s">
        <v>40</v>
      </c>
      <c r="AG165" s="1" t="s">
        <v>39</v>
      </c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</row>
    <row r="166" spans="1:50" ht="15.75" x14ac:dyDescent="0.25">
      <c r="A166" s="1" t="s">
        <v>34</v>
      </c>
      <c r="B166" s="1" t="s">
        <v>198</v>
      </c>
      <c r="C166" s="1">
        <v>95782</v>
      </c>
      <c r="D166" s="1" t="str">
        <f>+C166&amp;BW166</f>
        <v>95782</v>
      </c>
      <c r="E166" s="1" t="s">
        <v>53</v>
      </c>
      <c r="F166" s="10">
        <v>889</v>
      </c>
      <c r="G166" s="10">
        <v>533.4</v>
      </c>
      <c r="H166" s="11"/>
      <c r="I166" s="10">
        <f t="shared" si="18"/>
        <v>515.62</v>
      </c>
      <c r="J166" s="10">
        <f t="shared" si="19"/>
        <v>3323.85</v>
      </c>
      <c r="K166" s="10">
        <v>2824.8</v>
      </c>
      <c r="L166" s="1" t="s">
        <v>37</v>
      </c>
      <c r="M166" s="10">
        <v>2813.97</v>
      </c>
      <c r="N166" s="10">
        <v>1467.01</v>
      </c>
      <c r="O166" s="1" t="s">
        <v>38</v>
      </c>
      <c r="P166" s="10">
        <v>3168.48</v>
      </c>
      <c r="Q166" s="10">
        <v>3008.41</v>
      </c>
      <c r="R166" s="1" t="s">
        <v>39</v>
      </c>
      <c r="S166" s="10">
        <v>3323.85</v>
      </c>
      <c r="T166" s="10">
        <v>2937.79</v>
      </c>
      <c r="U166" s="10">
        <v>2311.63</v>
      </c>
      <c r="V166" s="1" t="s">
        <v>39</v>
      </c>
      <c r="W166" s="10">
        <f t="shared" si="20"/>
        <v>640.07999999999993</v>
      </c>
      <c r="X166" s="1" t="s">
        <v>39</v>
      </c>
      <c r="Y166" s="10">
        <f t="shared" si="21"/>
        <v>515.62</v>
      </c>
      <c r="Z166" s="10">
        <v>3050.7840000000006</v>
      </c>
      <c r="AA166" s="10">
        <f t="shared" si="22"/>
        <v>711.2</v>
      </c>
      <c r="AB166" s="10">
        <f t="shared" si="23"/>
        <v>711.2</v>
      </c>
      <c r="AC166" s="10">
        <f t="shared" si="24"/>
        <v>711.2</v>
      </c>
      <c r="AD166" s="10">
        <f t="shared" si="25"/>
        <v>711.2</v>
      </c>
      <c r="AE166" s="10">
        <f t="shared" si="26"/>
        <v>711.2</v>
      </c>
      <c r="AF166" s="1" t="s">
        <v>40</v>
      </c>
      <c r="AG166" s="1" t="s">
        <v>39</v>
      </c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</row>
    <row r="167" spans="1:50" ht="15.75" x14ac:dyDescent="0.25">
      <c r="A167" s="1" t="s">
        <v>64</v>
      </c>
      <c r="B167" s="1" t="s">
        <v>199</v>
      </c>
      <c r="C167" s="1">
        <v>95812</v>
      </c>
      <c r="D167" s="1" t="str">
        <f>+C167&amp;BW167</f>
        <v>95812</v>
      </c>
      <c r="E167" s="1" t="s">
        <v>53</v>
      </c>
      <c r="F167" s="10">
        <v>1590</v>
      </c>
      <c r="G167" s="10">
        <v>954</v>
      </c>
      <c r="H167" s="11"/>
      <c r="I167" s="10">
        <f t="shared" si="18"/>
        <v>394.17</v>
      </c>
      <c r="J167" s="10">
        <f t="shared" si="19"/>
        <v>1272</v>
      </c>
      <c r="K167" s="10">
        <v>759</v>
      </c>
      <c r="L167" s="1" t="s">
        <v>37</v>
      </c>
      <c r="M167" s="10">
        <v>756.09</v>
      </c>
      <c r="N167" s="10">
        <v>394.17</v>
      </c>
      <c r="O167" s="1" t="s">
        <v>38</v>
      </c>
      <c r="P167" s="10">
        <v>851.35</v>
      </c>
      <c r="Q167" s="10">
        <v>808.34</v>
      </c>
      <c r="R167" s="1" t="s">
        <v>39</v>
      </c>
      <c r="S167" s="10">
        <v>893.09</v>
      </c>
      <c r="T167" s="10">
        <v>789.36</v>
      </c>
      <c r="U167" s="10">
        <v>621.12</v>
      </c>
      <c r="V167" s="1" t="s">
        <v>39</v>
      </c>
      <c r="W167" s="10">
        <f t="shared" si="20"/>
        <v>1144.8</v>
      </c>
      <c r="X167" s="1" t="s">
        <v>39</v>
      </c>
      <c r="Y167" s="10">
        <f t="shared" si="21"/>
        <v>922.19999999999993</v>
      </c>
      <c r="Z167" s="10">
        <v>819.72</v>
      </c>
      <c r="AA167" s="10">
        <f t="shared" si="22"/>
        <v>1272</v>
      </c>
      <c r="AB167" s="10">
        <f t="shared" si="23"/>
        <v>1272</v>
      </c>
      <c r="AC167" s="10">
        <f t="shared" si="24"/>
        <v>1272</v>
      </c>
      <c r="AD167" s="10">
        <f t="shared" si="25"/>
        <v>1272</v>
      </c>
      <c r="AE167" s="10">
        <f t="shared" si="26"/>
        <v>1272</v>
      </c>
      <c r="AF167" s="1" t="s">
        <v>40</v>
      </c>
      <c r="AG167" s="1" t="s">
        <v>39</v>
      </c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</row>
    <row r="168" spans="1:50" ht="15.75" x14ac:dyDescent="0.25">
      <c r="A168" s="1" t="s">
        <v>64</v>
      </c>
      <c r="B168" s="1" t="s">
        <v>200</v>
      </c>
      <c r="C168" s="1">
        <v>95812</v>
      </c>
      <c r="D168" s="1" t="str">
        <f>+C168&amp;BP168</f>
        <v>95812</v>
      </c>
      <c r="E168" s="1" t="s">
        <v>35</v>
      </c>
      <c r="F168" s="10">
        <v>1590</v>
      </c>
      <c r="G168" s="10">
        <v>954</v>
      </c>
      <c r="H168" s="11"/>
      <c r="I168" s="10">
        <f t="shared" si="18"/>
        <v>207.21</v>
      </c>
      <c r="J168" s="10">
        <f t="shared" si="19"/>
        <v>1272</v>
      </c>
      <c r="K168" s="10">
        <v>399</v>
      </c>
      <c r="L168" s="1" t="s">
        <v>37</v>
      </c>
      <c r="M168" s="10">
        <v>397.47</v>
      </c>
      <c r="N168" s="10">
        <v>207.21</v>
      </c>
      <c r="O168" s="1" t="s">
        <v>38</v>
      </c>
      <c r="P168" s="10">
        <v>447.55</v>
      </c>
      <c r="Q168" s="10">
        <v>424.94</v>
      </c>
      <c r="R168" s="1" t="s">
        <v>39</v>
      </c>
      <c r="S168" s="10">
        <v>469.49</v>
      </c>
      <c r="T168" s="10">
        <v>414.96</v>
      </c>
      <c r="U168" s="10">
        <v>326.52</v>
      </c>
      <c r="V168" s="1" t="s">
        <v>39</v>
      </c>
      <c r="W168" s="10">
        <f t="shared" si="20"/>
        <v>1144.8</v>
      </c>
      <c r="X168" s="1" t="s">
        <v>39</v>
      </c>
      <c r="Y168" s="10">
        <f t="shared" si="21"/>
        <v>922.19999999999993</v>
      </c>
      <c r="Z168" s="10">
        <v>430.92</v>
      </c>
      <c r="AA168" s="10">
        <f t="shared" si="22"/>
        <v>1272</v>
      </c>
      <c r="AB168" s="10">
        <f t="shared" si="23"/>
        <v>1272</v>
      </c>
      <c r="AC168" s="10">
        <f t="shared" si="24"/>
        <v>1272</v>
      </c>
      <c r="AD168" s="10">
        <f t="shared" si="25"/>
        <v>1272</v>
      </c>
      <c r="AE168" s="10">
        <f t="shared" si="26"/>
        <v>1272</v>
      </c>
      <c r="AF168" s="1" t="s">
        <v>40</v>
      </c>
      <c r="AG168" s="1" t="s">
        <v>39</v>
      </c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</row>
    <row r="169" spans="1:50" ht="15.75" x14ac:dyDescent="0.25">
      <c r="A169" s="1" t="s">
        <v>64</v>
      </c>
      <c r="B169" s="1" t="s">
        <v>201</v>
      </c>
      <c r="C169" s="1">
        <v>95813</v>
      </c>
      <c r="D169" s="1" t="str">
        <f>+C169&amp;BW169</f>
        <v>95813</v>
      </c>
      <c r="E169" s="1" t="s">
        <v>53</v>
      </c>
      <c r="F169" s="10">
        <v>1803</v>
      </c>
      <c r="G169" s="10">
        <v>1081.8</v>
      </c>
      <c r="H169" s="11"/>
      <c r="I169" s="10">
        <f t="shared" si="18"/>
        <v>447.15</v>
      </c>
      <c r="J169" s="10">
        <f t="shared" si="19"/>
        <v>1442.4</v>
      </c>
      <c r="K169" s="10">
        <v>861</v>
      </c>
      <c r="L169" s="1" t="s">
        <v>37</v>
      </c>
      <c r="M169" s="10">
        <v>857.7</v>
      </c>
      <c r="N169" s="10">
        <v>447.15</v>
      </c>
      <c r="O169" s="1" t="s">
        <v>38</v>
      </c>
      <c r="P169" s="10">
        <v>965.76</v>
      </c>
      <c r="Q169" s="10">
        <v>916.97</v>
      </c>
      <c r="R169" s="1" t="s">
        <v>39</v>
      </c>
      <c r="S169" s="10">
        <v>1013.11</v>
      </c>
      <c r="T169" s="10">
        <v>895.44</v>
      </c>
      <c r="U169" s="10">
        <v>704.59</v>
      </c>
      <c r="V169" s="1" t="s">
        <v>39</v>
      </c>
      <c r="W169" s="10">
        <f t="shared" si="20"/>
        <v>1298.1599999999999</v>
      </c>
      <c r="X169" s="1" t="s">
        <v>39</v>
      </c>
      <c r="Y169" s="10">
        <f t="shared" si="21"/>
        <v>1045.74</v>
      </c>
      <c r="Z169" s="10">
        <v>929.88000000000011</v>
      </c>
      <c r="AA169" s="10">
        <f t="shared" si="22"/>
        <v>1442.4</v>
      </c>
      <c r="AB169" s="10">
        <f t="shared" si="23"/>
        <v>1442.4</v>
      </c>
      <c r="AC169" s="10">
        <f t="shared" si="24"/>
        <v>1442.4</v>
      </c>
      <c r="AD169" s="10">
        <f t="shared" si="25"/>
        <v>1442.4</v>
      </c>
      <c r="AE169" s="10">
        <f t="shared" si="26"/>
        <v>1442.4</v>
      </c>
      <c r="AF169" s="1" t="s">
        <v>40</v>
      </c>
      <c r="AG169" s="1" t="s">
        <v>39</v>
      </c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</row>
    <row r="170" spans="1:50" ht="15.75" x14ac:dyDescent="0.25">
      <c r="A170" s="1" t="s">
        <v>64</v>
      </c>
      <c r="B170" s="1" t="s">
        <v>202</v>
      </c>
      <c r="C170" s="1">
        <v>95813</v>
      </c>
      <c r="D170" s="1" t="str">
        <f>+C170&amp;BP170</f>
        <v>95813</v>
      </c>
      <c r="E170" s="1" t="s">
        <v>35</v>
      </c>
      <c r="F170" s="10">
        <v>1803</v>
      </c>
      <c r="G170" s="10">
        <v>1081.8</v>
      </c>
      <c r="H170" s="11"/>
      <c r="I170" s="10">
        <f t="shared" si="18"/>
        <v>259.25</v>
      </c>
      <c r="J170" s="10">
        <f t="shared" si="19"/>
        <v>1442.4</v>
      </c>
      <c r="K170" s="10">
        <v>499.2</v>
      </c>
      <c r="L170" s="1" t="s">
        <v>37</v>
      </c>
      <c r="M170" s="10">
        <v>497.29</v>
      </c>
      <c r="N170" s="10">
        <v>259.25</v>
      </c>
      <c r="O170" s="1" t="s">
        <v>38</v>
      </c>
      <c r="P170" s="10">
        <v>559.94000000000005</v>
      </c>
      <c r="Q170" s="10">
        <v>531.65</v>
      </c>
      <c r="R170" s="1" t="s">
        <v>39</v>
      </c>
      <c r="S170" s="10">
        <v>587.39</v>
      </c>
      <c r="T170" s="10">
        <v>519.16999999999996</v>
      </c>
      <c r="U170" s="10">
        <v>408.51</v>
      </c>
      <c r="V170" s="1" t="s">
        <v>39</v>
      </c>
      <c r="W170" s="10">
        <f t="shared" si="20"/>
        <v>1298.1599999999999</v>
      </c>
      <c r="X170" s="1" t="s">
        <v>39</v>
      </c>
      <c r="Y170" s="10">
        <f t="shared" si="21"/>
        <v>1045.74</v>
      </c>
      <c r="Z170" s="10">
        <v>539.13599999999997</v>
      </c>
      <c r="AA170" s="10">
        <f t="shared" si="22"/>
        <v>1442.4</v>
      </c>
      <c r="AB170" s="10">
        <f t="shared" si="23"/>
        <v>1442.4</v>
      </c>
      <c r="AC170" s="10">
        <f t="shared" si="24"/>
        <v>1442.4</v>
      </c>
      <c r="AD170" s="10">
        <f t="shared" si="25"/>
        <v>1442.4</v>
      </c>
      <c r="AE170" s="10">
        <f t="shared" si="26"/>
        <v>1442.4</v>
      </c>
      <c r="AF170" s="1" t="s">
        <v>40</v>
      </c>
      <c r="AG170" s="1" t="s">
        <v>39</v>
      </c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</row>
    <row r="171" spans="1:50" ht="15.75" x14ac:dyDescent="0.25">
      <c r="A171" s="1" t="s">
        <v>64</v>
      </c>
      <c r="B171" s="1" t="s">
        <v>203</v>
      </c>
      <c r="C171" s="1">
        <v>95861</v>
      </c>
      <c r="D171" s="1" t="str">
        <f>+C171&amp;BW171</f>
        <v>95861</v>
      </c>
      <c r="E171" s="1" t="s">
        <v>53</v>
      </c>
      <c r="F171" s="10">
        <v>1182</v>
      </c>
      <c r="G171" s="10">
        <v>709.2</v>
      </c>
      <c r="H171" s="11"/>
      <c r="I171" s="10">
        <f t="shared" si="18"/>
        <v>292.58999999999997</v>
      </c>
      <c r="J171" s="10">
        <f t="shared" si="19"/>
        <v>945.6</v>
      </c>
      <c r="K171" s="10">
        <v>563.4</v>
      </c>
      <c r="L171" s="1" t="s">
        <v>37</v>
      </c>
      <c r="M171" s="10">
        <v>561.24</v>
      </c>
      <c r="N171" s="10">
        <v>292.58999999999997</v>
      </c>
      <c r="O171" s="1" t="s">
        <v>38</v>
      </c>
      <c r="P171" s="10">
        <v>631.95000000000005</v>
      </c>
      <c r="Q171" s="10">
        <v>600.02</v>
      </c>
      <c r="R171" s="1" t="s">
        <v>39</v>
      </c>
      <c r="S171" s="10">
        <v>662.93</v>
      </c>
      <c r="T171" s="10">
        <v>585.94000000000005</v>
      </c>
      <c r="U171" s="10">
        <v>461.05</v>
      </c>
      <c r="V171" s="1" t="s">
        <v>39</v>
      </c>
      <c r="W171" s="10">
        <f t="shared" si="20"/>
        <v>851.04</v>
      </c>
      <c r="X171" s="1" t="s">
        <v>39</v>
      </c>
      <c r="Y171" s="10">
        <f t="shared" si="21"/>
        <v>685.56</v>
      </c>
      <c r="Z171" s="10">
        <v>608.47199999999998</v>
      </c>
      <c r="AA171" s="10">
        <f t="shared" si="22"/>
        <v>945.6</v>
      </c>
      <c r="AB171" s="10">
        <f t="shared" si="23"/>
        <v>945.6</v>
      </c>
      <c r="AC171" s="10">
        <f t="shared" si="24"/>
        <v>945.6</v>
      </c>
      <c r="AD171" s="10">
        <f t="shared" si="25"/>
        <v>945.6</v>
      </c>
      <c r="AE171" s="10">
        <f t="shared" si="26"/>
        <v>945.6</v>
      </c>
      <c r="AF171" s="1" t="s">
        <v>40</v>
      </c>
      <c r="AG171" s="1" t="s">
        <v>39</v>
      </c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</row>
    <row r="172" spans="1:50" ht="15.75" x14ac:dyDescent="0.25">
      <c r="A172" s="1" t="s">
        <v>34</v>
      </c>
      <c r="B172" s="1" t="s">
        <v>204</v>
      </c>
      <c r="C172" s="1">
        <v>95861</v>
      </c>
      <c r="D172" s="1" t="str">
        <f>+C172&amp;BW172</f>
        <v>95861</v>
      </c>
      <c r="E172" s="1" t="s">
        <v>53</v>
      </c>
      <c r="F172" s="10">
        <v>1182</v>
      </c>
      <c r="G172" s="10">
        <v>709.2</v>
      </c>
      <c r="H172" s="11"/>
      <c r="I172" s="10">
        <f t="shared" si="18"/>
        <v>292.58999999999997</v>
      </c>
      <c r="J172" s="10">
        <f t="shared" si="19"/>
        <v>945.6</v>
      </c>
      <c r="K172" s="10">
        <v>563.4</v>
      </c>
      <c r="L172" s="1" t="s">
        <v>37</v>
      </c>
      <c r="M172" s="10">
        <v>561.24</v>
      </c>
      <c r="N172" s="10">
        <v>292.58999999999997</v>
      </c>
      <c r="O172" s="1" t="s">
        <v>38</v>
      </c>
      <c r="P172" s="10">
        <v>631.95000000000005</v>
      </c>
      <c r="Q172" s="10">
        <v>600.02</v>
      </c>
      <c r="R172" s="1" t="s">
        <v>39</v>
      </c>
      <c r="S172" s="10">
        <v>662.93</v>
      </c>
      <c r="T172" s="10">
        <v>585.94000000000005</v>
      </c>
      <c r="U172" s="10">
        <v>461.05</v>
      </c>
      <c r="V172" s="1" t="s">
        <v>39</v>
      </c>
      <c r="W172" s="10">
        <f t="shared" si="20"/>
        <v>851.04</v>
      </c>
      <c r="X172" s="1" t="s">
        <v>39</v>
      </c>
      <c r="Y172" s="10">
        <f t="shared" si="21"/>
        <v>685.56</v>
      </c>
      <c r="Z172" s="10">
        <v>608.47199999999998</v>
      </c>
      <c r="AA172" s="10">
        <f t="shared" si="22"/>
        <v>945.6</v>
      </c>
      <c r="AB172" s="10">
        <f t="shared" si="23"/>
        <v>945.6</v>
      </c>
      <c r="AC172" s="10">
        <f t="shared" si="24"/>
        <v>945.6</v>
      </c>
      <c r="AD172" s="10">
        <f t="shared" si="25"/>
        <v>945.6</v>
      </c>
      <c r="AE172" s="10">
        <f t="shared" si="26"/>
        <v>945.6</v>
      </c>
      <c r="AF172" s="1" t="s">
        <v>40</v>
      </c>
      <c r="AG172" s="1" t="s">
        <v>39</v>
      </c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</row>
    <row r="173" spans="1:50" ht="15.75" x14ac:dyDescent="0.25">
      <c r="A173" s="1" t="s">
        <v>64</v>
      </c>
      <c r="B173" s="1" t="s">
        <v>205</v>
      </c>
      <c r="C173" s="1">
        <v>95861</v>
      </c>
      <c r="D173" s="1" t="str">
        <f>+C173&amp;BP173</f>
        <v>95861</v>
      </c>
      <c r="E173" s="1" t="s">
        <v>35</v>
      </c>
      <c r="F173" s="10">
        <v>1182</v>
      </c>
      <c r="G173" s="10">
        <v>709.2</v>
      </c>
      <c r="H173" s="11"/>
      <c r="I173" s="10">
        <f t="shared" si="18"/>
        <v>109.99</v>
      </c>
      <c r="J173" s="10">
        <f t="shared" si="19"/>
        <v>945.6</v>
      </c>
      <c r="K173" s="10">
        <v>211.8</v>
      </c>
      <c r="L173" s="1" t="s">
        <v>37</v>
      </c>
      <c r="M173" s="10">
        <v>210.99</v>
      </c>
      <c r="N173" s="10">
        <v>109.99</v>
      </c>
      <c r="O173" s="1" t="s">
        <v>38</v>
      </c>
      <c r="P173" s="10">
        <v>237.57</v>
      </c>
      <c r="Q173" s="10">
        <v>225.57</v>
      </c>
      <c r="R173" s="1" t="s">
        <v>39</v>
      </c>
      <c r="S173" s="10">
        <v>249.22</v>
      </c>
      <c r="T173" s="10">
        <v>220.27</v>
      </c>
      <c r="U173" s="10">
        <v>173.32</v>
      </c>
      <c r="V173" s="1" t="s">
        <v>39</v>
      </c>
      <c r="W173" s="10">
        <f t="shared" si="20"/>
        <v>851.04</v>
      </c>
      <c r="X173" s="1" t="s">
        <v>39</v>
      </c>
      <c r="Y173" s="10">
        <f t="shared" si="21"/>
        <v>685.56</v>
      </c>
      <c r="Z173" s="10">
        <v>228.74400000000003</v>
      </c>
      <c r="AA173" s="10">
        <f t="shared" si="22"/>
        <v>945.6</v>
      </c>
      <c r="AB173" s="10">
        <f t="shared" si="23"/>
        <v>945.6</v>
      </c>
      <c r="AC173" s="10">
        <f t="shared" si="24"/>
        <v>945.6</v>
      </c>
      <c r="AD173" s="10">
        <f t="shared" si="25"/>
        <v>945.6</v>
      </c>
      <c r="AE173" s="10">
        <f t="shared" si="26"/>
        <v>945.6</v>
      </c>
      <c r="AF173" s="1" t="s">
        <v>40</v>
      </c>
      <c r="AG173" s="1" t="s">
        <v>39</v>
      </c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</row>
    <row r="174" spans="1:50" ht="15.75" x14ac:dyDescent="0.25">
      <c r="A174" s="1" t="s">
        <v>34</v>
      </c>
      <c r="B174" s="1" t="s">
        <v>206</v>
      </c>
      <c r="C174" s="1">
        <v>95873</v>
      </c>
      <c r="D174" s="1" t="str">
        <f>+C174&amp;BW174</f>
        <v>95873</v>
      </c>
      <c r="E174" s="1" t="s">
        <v>53</v>
      </c>
      <c r="F174" s="10">
        <v>1122</v>
      </c>
      <c r="G174" s="10">
        <v>673.2</v>
      </c>
      <c r="H174" s="11"/>
      <c r="I174" s="10">
        <f t="shared" si="18"/>
        <v>277.64</v>
      </c>
      <c r="J174" s="10">
        <f t="shared" si="19"/>
        <v>897.6</v>
      </c>
      <c r="K174" s="10">
        <v>534.6</v>
      </c>
      <c r="L174" s="1" t="s">
        <v>37</v>
      </c>
      <c r="M174" s="10">
        <v>532.54999999999995</v>
      </c>
      <c r="N174" s="10">
        <v>277.64</v>
      </c>
      <c r="O174" s="1" t="s">
        <v>38</v>
      </c>
      <c r="P174" s="10">
        <v>599.64</v>
      </c>
      <c r="Q174" s="10">
        <v>569.35</v>
      </c>
      <c r="R174" s="1" t="s">
        <v>39</v>
      </c>
      <c r="S174" s="10">
        <v>629.04999999999995</v>
      </c>
      <c r="T174" s="10">
        <v>555.98</v>
      </c>
      <c r="U174" s="10">
        <v>437.48</v>
      </c>
      <c r="V174" s="1" t="s">
        <v>39</v>
      </c>
      <c r="W174" s="10">
        <f t="shared" si="20"/>
        <v>807.83999999999992</v>
      </c>
      <c r="X174" s="1" t="s">
        <v>39</v>
      </c>
      <c r="Y174" s="10">
        <f t="shared" si="21"/>
        <v>650.76</v>
      </c>
      <c r="Z174" s="10">
        <v>577.36800000000005</v>
      </c>
      <c r="AA174" s="10">
        <f t="shared" si="22"/>
        <v>897.6</v>
      </c>
      <c r="AB174" s="10">
        <f t="shared" si="23"/>
        <v>897.6</v>
      </c>
      <c r="AC174" s="10">
        <f t="shared" si="24"/>
        <v>897.6</v>
      </c>
      <c r="AD174" s="10">
        <f t="shared" si="25"/>
        <v>897.6</v>
      </c>
      <c r="AE174" s="10">
        <f t="shared" si="26"/>
        <v>897.6</v>
      </c>
      <c r="AF174" s="1" t="s">
        <v>40</v>
      </c>
      <c r="AG174" s="1" t="s">
        <v>39</v>
      </c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</row>
    <row r="175" spans="1:50" ht="15.75" x14ac:dyDescent="0.25">
      <c r="A175" s="1" t="s">
        <v>34</v>
      </c>
      <c r="B175" s="1" t="s">
        <v>207</v>
      </c>
      <c r="C175" s="1">
        <v>95873</v>
      </c>
      <c r="D175" s="1" t="str">
        <f>+C175&amp;BP175</f>
        <v>95873</v>
      </c>
      <c r="E175" s="1" t="s">
        <v>35</v>
      </c>
      <c r="F175" s="10">
        <v>1122</v>
      </c>
      <c r="G175" s="10">
        <v>673.2</v>
      </c>
      <c r="H175" s="11"/>
      <c r="I175" s="10">
        <f t="shared" si="18"/>
        <v>47.99</v>
      </c>
      <c r="J175" s="10">
        <f t="shared" si="19"/>
        <v>897.6</v>
      </c>
      <c r="K175" s="10">
        <v>92.4</v>
      </c>
      <c r="L175" s="1" t="s">
        <v>37</v>
      </c>
      <c r="M175" s="10">
        <v>92.05</v>
      </c>
      <c r="N175" s="10">
        <v>47.99</v>
      </c>
      <c r="O175" s="1" t="s">
        <v>38</v>
      </c>
      <c r="P175" s="10">
        <v>103.64</v>
      </c>
      <c r="Q175" s="10">
        <v>98.41</v>
      </c>
      <c r="R175" s="1" t="s">
        <v>39</v>
      </c>
      <c r="S175" s="10">
        <v>108.72</v>
      </c>
      <c r="T175" s="10">
        <v>96.1</v>
      </c>
      <c r="U175" s="10">
        <v>75.61</v>
      </c>
      <c r="V175" s="1" t="s">
        <v>39</v>
      </c>
      <c r="W175" s="10">
        <f t="shared" si="20"/>
        <v>807.83999999999992</v>
      </c>
      <c r="X175" s="1" t="s">
        <v>39</v>
      </c>
      <c r="Y175" s="10">
        <f t="shared" si="21"/>
        <v>650.76</v>
      </c>
      <c r="Z175" s="10">
        <v>99.792000000000016</v>
      </c>
      <c r="AA175" s="10">
        <f t="shared" si="22"/>
        <v>897.6</v>
      </c>
      <c r="AB175" s="10">
        <f t="shared" si="23"/>
        <v>897.6</v>
      </c>
      <c r="AC175" s="10">
        <f t="shared" si="24"/>
        <v>897.6</v>
      </c>
      <c r="AD175" s="10">
        <f t="shared" si="25"/>
        <v>897.6</v>
      </c>
      <c r="AE175" s="10">
        <f t="shared" si="26"/>
        <v>897.6</v>
      </c>
      <c r="AF175" s="1" t="s">
        <v>40</v>
      </c>
      <c r="AG175" s="1" t="s">
        <v>39</v>
      </c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</row>
    <row r="176" spans="1:50" ht="15.75" x14ac:dyDescent="0.25">
      <c r="A176" s="1" t="s">
        <v>34</v>
      </c>
      <c r="B176" s="1" t="s">
        <v>208</v>
      </c>
      <c r="C176" s="1">
        <v>95874</v>
      </c>
      <c r="D176" s="1" t="str">
        <f>+C176&amp;BW176</f>
        <v>95874</v>
      </c>
      <c r="E176" s="1" t="s">
        <v>53</v>
      </c>
      <c r="F176" s="10">
        <v>1101</v>
      </c>
      <c r="G176" s="10">
        <v>660.6</v>
      </c>
      <c r="H176" s="11"/>
      <c r="I176" s="10">
        <f t="shared" si="18"/>
        <v>272.64999999999998</v>
      </c>
      <c r="J176" s="10">
        <f t="shared" si="19"/>
        <v>880.80000000000007</v>
      </c>
      <c r="K176" s="10">
        <v>525</v>
      </c>
      <c r="L176" s="1" t="s">
        <v>37</v>
      </c>
      <c r="M176" s="10">
        <v>522.99</v>
      </c>
      <c r="N176" s="10">
        <v>272.64999999999998</v>
      </c>
      <c r="O176" s="1" t="s">
        <v>38</v>
      </c>
      <c r="P176" s="10">
        <v>588.88</v>
      </c>
      <c r="Q176" s="10">
        <v>559.13</v>
      </c>
      <c r="R176" s="1" t="s">
        <v>39</v>
      </c>
      <c r="S176" s="10">
        <v>617.75</v>
      </c>
      <c r="T176" s="10">
        <v>546</v>
      </c>
      <c r="U176" s="10">
        <v>429.63</v>
      </c>
      <c r="V176" s="1" t="s">
        <v>39</v>
      </c>
      <c r="W176" s="10">
        <f t="shared" si="20"/>
        <v>792.72</v>
      </c>
      <c r="X176" s="1" t="s">
        <v>39</v>
      </c>
      <c r="Y176" s="10">
        <f t="shared" si="21"/>
        <v>638.57999999999993</v>
      </c>
      <c r="Z176" s="10">
        <v>567</v>
      </c>
      <c r="AA176" s="10">
        <f t="shared" si="22"/>
        <v>880.80000000000007</v>
      </c>
      <c r="AB176" s="10">
        <f t="shared" si="23"/>
        <v>880.80000000000007</v>
      </c>
      <c r="AC176" s="10">
        <f t="shared" si="24"/>
        <v>880.80000000000007</v>
      </c>
      <c r="AD176" s="10">
        <f t="shared" si="25"/>
        <v>880.80000000000007</v>
      </c>
      <c r="AE176" s="10">
        <f t="shared" si="26"/>
        <v>880.80000000000007</v>
      </c>
      <c r="AF176" s="1" t="s">
        <v>40</v>
      </c>
      <c r="AG176" s="1" t="s">
        <v>39</v>
      </c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</row>
    <row r="177" spans="1:50" ht="15.75" x14ac:dyDescent="0.25">
      <c r="A177" s="1" t="s">
        <v>34</v>
      </c>
      <c r="B177" s="1" t="s">
        <v>209</v>
      </c>
      <c r="C177" s="1">
        <v>95937</v>
      </c>
      <c r="D177" s="1" t="str">
        <f>+C177&amp;BW177</f>
        <v>95937</v>
      </c>
      <c r="E177" s="1" t="s">
        <v>53</v>
      </c>
      <c r="F177" s="10">
        <v>1005</v>
      </c>
      <c r="G177" s="10">
        <v>603</v>
      </c>
      <c r="H177" s="11"/>
      <c r="I177" s="10">
        <f t="shared" si="18"/>
        <v>248.97</v>
      </c>
      <c r="J177" s="10">
        <f t="shared" si="19"/>
        <v>804</v>
      </c>
      <c r="K177" s="10">
        <v>479.4</v>
      </c>
      <c r="L177" s="1" t="s">
        <v>37</v>
      </c>
      <c r="M177" s="10">
        <v>477.56</v>
      </c>
      <c r="N177" s="10">
        <v>248.97</v>
      </c>
      <c r="O177" s="1" t="s">
        <v>38</v>
      </c>
      <c r="P177" s="10">
        <v>537.73</v>
      </c>
      <c r="Q177" s="10">
        <v>510.56</v>
      </c>
      <c r="R177" s="1" t="s">
        <v>39</v>
      </c>
      <c r="S177" s="10">
        <v>564.09</v>
      </c>
      <c r="T177" s="10">
        <v>498.58</v>
      </c>
      <c r="U177" s="10">
        <v>392.31</v>
      </c>
      <c r="V177" s="1" t="s">
        <v>39</v>
      </c>
      <c r="W177" s="10">
        <f t="shared" si="20"/>
        <v>723.6</v>
      </c>
      <c r="X177" s="1" t="s">
        <v>39</v>
      </c>
      <c r="Y177" s="10">
        <f t="shared" si="21"/>
        <v>582.9</v>
      </c>
      <c r="Z177" s="10">
        <v>517.75199999999995</v>
      </c>
      <c r="AA177" s="10">
        <f t="shared" si="22"/>
        <v>804</v>
      </c>
      <c r="AB177" s="10">
        <f t="shared" si="23"/>
        <v>804</v>
      </c>
      <c r="AC177" s="10">
        <f t="shared" si="24"/>
        <v>804</v>
      </c>
      <c r="AD177" s="10">
        <f t="shared" si="25"/>
        <v>804</v>
      </c>
      <c r="AE177" s="10">
        <f t="shared" si="26"/>
        <v>804</v>
      </c>
      <c r="AF177" s="1" t="s">
        <v>40</v>
      </c>
      <c r="AG177" s="1" t="s">
        <v>39</v>
      </c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</row>
    <row r="178" spans="1:50" ht="15.75" x14ac:dyDescent="0.25">
      <c r="A178" s="1" t="s">
        <v>34</v>
      </c>
      <c r="B178" s="1" t="s">
        <v>210</v>
      </c>
      <c r="C178" s="1">
        <v>95937</v>
      </c>
      <c r="D178" s="1" t="str">
        <f>+C178&amp;BP178</f>
        <v>95937</v>
      </c>
      <c r="E178" s="1" t="s">
        <v>35</v>
      </c>
      <c r="F178" s="10">
        <v>1005</v>
      </c>
      <c r="G178" s="10">
        <v>603</v>
      </c>
      <c r="H178" s="11"/>
      <c r="I178" s="10">
        <f t="shared" ref="I178:I238" si="27">MIN(K178:AG178)</f>
        <v>56.71</v>
      </c>
      <c r="J178" s="10">
        <f t="shared" ref="J178:J238" si="28">MAX(K178:AG178)</f>
        <v>804</v>
      </c>
      <c r="K178" s="10">
        <v>109.2</v>
      </c>
      <c r="L178" s="1" t="s">
        <v>37</v>
      </c>
      <c r="M178" s="10">
        <v>108.78</v>
      </c>
      <c r="N178" s="10">
        <v>56.71</v>
      </c>
      <c r="O178" s="1" t="s">
        <v>38</v>
      </c>
      <c r="P178" s="10">
        <v>122.49</v>
      </c>
      <c r="Q178" s="10">
        <v>116.3</v>
      </c>
      <c r="R178" s="1" t="s">
        <v>39</v>
      </c>
      <c r="S178" s="10">
        <v>128.49</v>
      </c>
      <c r="T178" s="10">
        <v>113.57</v>
      </c>
      <c r="U178" s="10">
        <v>89.36</v>
      </c>
      <c r="V178" s="1" t="s">
        <v>39</v>
      </c>
      <c r="W178" s="10">
        <f t="shared" ref="W178:W238" si="29">+F178*0.72</f>
        <v>723.6</v>
      </c>
      <c r="X178" s="1" t="s">
        <v>39</v>
      </c>
      <c r="Y178" s="10">
        <f t="shared" ref="Y178:Y238" si="30">+F178*0.58</f>
        <v>582.9</v>
      </c>
      <c r="Z178" s="10">
        <v>517.75199999999995</v>
      </c>
      <c r="AA178" s="10">
        <f t="shared" ref="AA178:AA238" si="31">+F178*0.8</f>
        <v>804</v>
      </c>
      <c r="AB178" s="10">
        <f t="shared" ref="AB178:AB238" si="32">+F178*0.8</f>
        <v>804</v>
      </c>
      <c r="AC178" s="10">
        <f t="shared" ref="AC178:AC238" si="33">+F178*0.8</f>
        <v>804</v>
      </c>
      <c r="AD178" s="10">
        <f t="shared" ref="AD178:AD238" si="34">+F178*0.8</f>
        <v>804</v>
      </c>
      <c r="AE178" s="10">
        <f t="shared" ref="AE178:AE238" si="35">+F178*0.8</f>
        <v>804</v>
      </c>
      <c r="AF178" s="1" t="s">
        <v>40</v>
      </c>
      <c r="AG178" s="1" t="s">
        <v>39</v>
      </c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</row>
    <row r="179" spans="1:50" ht="15.75" x14ac:dyDescent="0.25">
      <c r="A179" s="1" t="s">
        <v>34</v>
      </c>
      <c r="B179" s="1" t="s">
        <v>211</v>
      </c>
      <c r="C179" s="1">
        <v>95940</v>
      </c>
      <c r="D179" s="1" t="str">
        <f>+C179&amp;BW179</f>
        <v>95940</v>
      </c>
      <c r="E179" s="1" t="s">
        <v>53</v>
      </c>
      <c r="F179" s="10">
        <v>303</v>
      </c>
      <c r="G179" s="10">
        <v>181.8</v>
      </c>
      <c r="H179" s="11"/>
      <c r="I179" s="10">
        <f t="shared" si="27"/>
        <v>74.78</v>
      </c>
      <c r="J179" s="10">
        <f t="shared" si="28"/>
        <v>242.4</v>
      </c>
      <c r="K179" s="10">
        <v>144</v>
      </c>
      <c r="L179" s="1" t="s">
        <v>37</v>
      </c>
      <c r="M179" s="10">
        <v>143.44999999999999</v>
      </c>
      <c r="N179" s="10">
        <v>74.78</v>
      </c>
      <c r="O179" s="1" t="s">
        <v>38</v>
      </c>
      <c r="P179" s="10">
        <v>161.52000000000001</v>
      </c>
      <c r="Q179" s="10">
        <v>153.36000000000001</v>
      </c>
      <c r="R179" s="1" t="s">
        <v>39</v>
      </c>
      <c r="S179" s="10">
        <v>169.44</v>
      </c>
      <c r="T179" s="10">
        <v>149.76</v>
      </c>
      <c r="U179" s="10">
        <v>117.84</v>
      </c>
      <c r="V179" s="1" t="s">
        <v>39</v>
      </c>
      <c r="W179" s="10">
        <f t="shared" si="29"/>
        <v>218.16</v>
      </c>
      <c r="X179" s="1" t="s">
        <v>39</v>
      </c>
      <c r="Y179" s="10">
        <f t="shared" si="30"/>
        <v>175.73999999999998</v>
      </c>
      <c r="Z179" s="10">
        <v>155.52000000000001</v>
      </c>
      <c r="AA179" s="10">
        <f t="shared" si="31"/>
        <v>242.4</v>
      </c>
      <c r="AB179" s="10">
        <f t="shared" si="32"/>
        <v>242.4</v>
      </c>
      <c r="AC179" s="10">
        <f t="shared" si="33"/>
        <v>242.4</v>
      </c>
      <c r="AD179" s="10">
        <f t="shared" si="34"/>
        <v>242.4</v>
      </c>
      <c r="AE179" s="10">
        <f t="shared" si="35"/>
        <v>242.4</v>
      </c>
      <c r="AF179" s="1" t="s">
        <v>40</v>
      </c>
      <c r="AG179" s="1" t="s">
        <v>39</v>
      </c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</row>
    <row r="180" spans="1:50" ht="15.75" x14ac:dyDescent="0.25">
      <c r="A180" s="1" t="s">
        <v>34</v>
      </c>
      <c r="B180" s="1" t="s">
        <v>212</v>
      </c>
      <c r="C180" s="1">
        <v>95940</v>
      </c>
      <c r="D180" s="1" t="str">
        <f>+C180&amp;BP180</f>
        <v>95940</v>
      </c>
      <c r="E180" s="1" t="s">
        <v>35</v>
      </c>
      <c r="F180" s="10">
        <v>303</v>
      </c>
      <c r="G180" s="10">
        <v>181.8</v>
      </c>
      <c r="H180" s="11"/>
      <c r="I180" s="10">
        <f t="shared" si="27"/>
        <v>49.54</v>
      </c>
      <c r="J180" s="10">
        <f t="shared" si="28"/>
        <v>242.4</v>
      </c>
      <c r="K180" s="10">
        <v>95.4</v>
      </c>
      <c r="L180" s="1" t="s">
        <v>37</v>
      </c>
      <c r="M180" s="10">
        <v>95.03</v>
      </c>
      <c r="N180" s="10">
        <v>49.54</v>
      </c>
      <c r="O180" s="1" t="s">
        <v>38</v>
      </c>
      <c r="P180" s="10">
        <v>107.01</v>
      </c>
      <c r="Q180" s="10">
        <v>101.6</v>
      </c>
      <c r="R180" s="1" t="s">
        <v>39</v>
      </c>
      <c r="S180" s="10">
        <v>112.25</v>
      </c>
      <c r="T180" s="10">
        <v>99.22</v>
      </c>
      <c r="U180" s="10">
        <v>78.069999999999993</v>
      </c>
      <c r="V180" s="1" t="s">
        <v>39</v>
      </c>
      <c r="W180" s="10">
        <f t="shared" si="29"/>
        <v>218.16</v>
      </c>
      <c r="X180" s="1" t="s">
        <v>39</v>
      </c>
      <c r="Y180" s="10">
        <f t="shared" si="30"/>
        <v>175.73999999999998</v>
      </c>
      <c r="Z180" s="10">
        <v>155.52000000000001</v>
      </c>
      <c r="AA180" s="10">
        <f t="shared" si="31"/>
        <v>242.4</v>
      </c>
      <c r="AB180" s="10">
        <f t="shared" si="32"/>
        <v>242.4</v>
      </c>
      <c r="AC180" s="10">
        <f t="shared" si="33"/>
        <v>242.4</v>
      </c>
      <c r="AD180" s="10">
        <f t="shared" si="34"/>
        <v>242.4</v>
      </c>
      <c r="AE180" s="10">
        <f t="shared" si="35"/>
        <v>242.4</v>
      </c>
      <c r="AF180" s="1" t="s">
        <v>40</v>
      </c>
      <c r="AG180" s="1" t="s">
        <v>39</v>
      </c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</row>
    <row r="181" spans="1:50" ht="15.75" x14ac:dyDescent="0.25">
      <c r="A181" s="1" t="s">
        <v>34</v>
      </c>
      <c r="B181" s="1" t="s">
        <v>213</v>
      </c>
      <c r="C181" s="1">
        <v>95941</v>
      </c>
      <c r="D181" s="1" t="str">
        <f>+C181&amp;BP181</f>
        <v>95941</v>
      </c>
      <c r="E181" s="1" t="s">
        <v>35</v>
      </c>
      <c r="F181" s="10">
        <v>1159</v>
      </c>
      <c r="G181" s="10">
        <v>695.4</v>
      </c>
      <c r="H181" s="11"/>
      <c r="I181" s="10">
        <f t="shared" si="27"/>
        <v>65.3</v>
      </c>
      <c r="J181" s="10">
        <f t="shared" si="28"/>
        <v>927.2</v>
      </c>
      <c r="K181" s="10">
        <v>79.8</v>
      </c>
      <c r="L181" s="1" t="s">
        <v>37</v>
      </c>
      <c r="M181" s="10">
        <v>77.67</v>
      </c>
      <c r="N181" s="10">
        <v>77.67</v>
      </c>
      <c r="O181" s="1" t="s">
        <v>38</v>
      </c>
      <c r="P181" s="10">
        <v>89.51</v>
      </c>
      <c r="Q181" s="10">
        <v>84.99</v>
      </c>
      <c r="R181" s="1" t="s">
        <v>39</v>
      </c>
      <c r="S181" s="10">
        <v>93.9</v>
      </c>
      <c r="T181" s="10">
        <v>82.99</v>
      </c>
      <c r="U181" s="10">
        <v>65.3</v>
      </c>
      <c r="V181" s="1" t="s">
        <v>39</v>
      </c>
      <c r="W181" s="10">
        <f t="shared" si="29"/>
        <v>834.48</v>
      </c>
      <c r="X181" s="1" t="s">
        <v>39</v>
      </c>
      <c r="Y181" s="10">
        <f t="shared" si="30"/>
        <v>672.21999999999991</v>
      </c>
      <c r="Z181" s="10">
        <v>597.45600000000013</v>
      </c>
      <c r="AA181" s="10">
        <f t="shared" si="31"/>
        <v>927.2</v>
      </c>
      <c r="AB181" s="10">
        <f t="shared" si="32"/>
        <v>927.2</v>
      </c>
      <c r="AC181" s="10">
        <f t="shared" si="33"/>
        <v>927.2</v>
      </c>
      <c r="AD181" s="10">
        <f t="shared" si="34"/>
        <v>927.2</v>
      </c>
      <c r="AE181" s="10">
        <f t="shared" si="35"/>
        <v>927.2</v>
      </c>
      <c r="AF181" s="1" t="s">
        <v>40</v>
      </c>
      <c r="AG181" s="1" t="s">
        <v>39</v>
      </c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</row>
    <row r="182" spans="1:50" ht="15.75" x14ac:dyDescent="0.25">
      <c r="A182" s="1" t="s">
        <v>64</v>
      </c>
      <c r="B182" s="1" t="s">
        <v>214</v>
      </c>
      <c r="C182" s="1">
        <v>95951</v>
      </c>
      <c r="D182" s="1" t="str">
        <f>+C182&amp;BW182</f>
        <v>95951</v>
      </c>
      <c r="E182" s="1" t="s">
        <v>53</v>
      </c>
      <c r="F182" s="10">
        <v>4218</v>
      </c>
      <c r="G182" s="10">
        <v>2530.8000000000002</v>
      </c>
      <c r="H182" s="11"/>
      <c r="I182" s="10">
        <f t="shared" si="27"/>
        <v>1214.93</v>
      </c>
      <c r="J182" s="10">
        <f t="shared" si="28"/>
        <v>3374.4</v>
      </c>
      <c r="K182" s="10">
        <v>2339.4</v>
      </c>
      <c r="L182" s="1" t="s">
        <v>37</v>
      </c>
      <c r="M182" s="10">
        <v>2330.4299999999998</v>
      </c>
      <c r="N182" s="10">
        <v>1214.93</v>
      </c>
      <c r="O182" s="1" t="s">
        <v>38</v>
      </c>
      <c r="P182" s="10">
        <v>2624.03</v>
      </c>
      <c r="Q182" s="10">
        <v>2491.46</v>
      </c>
      <c r="R182" s="1" t="s">
        <v>39</v>
      </c>
      <c r="S182" s="10">
        <v>2752.69</v>
      </c>
      <c r="T182" s="10">
        <v>2432.98</v>
      </c>
      <c r="U182" s="10">
        <v>1914.41</v>
      </c>
      <c r="V182" s="1" t="s">
        <v>39</v>
      </c>
      <c r="W182" s="10">
        <f t="shared" si="29"/>
        <v>3036.96</v>
      </c>
      <c r="X182" s="1" t="s">
        <v>39</v>
      </c>
      <c r="Y182" s="10">
        <f t="shared" si="30"/>
        <v>2446.44</v>
      </c>
      <c r="Z182" s="10">
        <v>2526.5520000000001</v>
      </c>
      <c r="AA182" s="10">
        <f t="shared" si="31"/>
        <v>3374.4</v>
      </c>
      <c r="AB182" s="10">
        <f t="shared" si="32"/>
        <v>3374.4</v>
      </c>
      <c r="AC182" s="10">
        <f t="shared" si="33"/>
        <v>3374.4</v>
      </c>
      <c r="AD182" s="10">
        <f t="shared" si="34"/>
        <v>3374.4</v>
      </c>
      <c r="AE182" s="10">
        <f t="shared" si="35"/>
        <v>3374.4</v>
      </c>
      <c r="AF182" s="1" t="s">
        <v>40</v>
      </c>
      <c r="AG182" s="1" t="s">
        <v>39</v>
      </c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</row>
    <row r="183" spans="1:50" ht="15.75" x14ac:dyDescent="0.25">
      <c r="A183" s="1" t="s">
        <v>64</v>
      </c>
      <c r="B183" s="1" t="s">
        <v>215</v>
      </c>
      <c r="C183" s="1">
        <v>95951</v>
      </c>
      <c r="D183" s="1" t="str">
        <f>+C183&amp;BW183</f>
        <v>95951</v>
      </c>
      <c r="E183" s="1" t="s">
        <v>53</v>
      </c>
      <c r="F183" s="10">
        <v>4218</v>
      </c>
      <c r="G183" s="10">
        <v>2530.8000000000002</v>
      </c>
      <c r="H183" s="11"/>
      <c r="I183" s="10">
        <f t="shared" si="27"/>
        <v>1214.93</v>
      </c>
      <c r="J183" s="10">
        <f t="shared" si="28"/>
        <v>3374.4</v>
      </c>
      <c r="K183" s="10">
        <v>2339.4</v>
      </c>
      <c r="L183" s="1" t="s">
        <v>37</v>
      </c>
      <c r="M183" s="10">
        <v>2330.4299999999998</v>
      </c>
      <c r="N183" s="10">
        <v>1214.93</v>
      </c>
      <c r="O183" s="1" t="s">
        <v>38</v>
      </c>
      <c r="P183" s="10">
        <v>2624.03</v>
      </c>
      <c r="Q183" s="10">
        <v>2491.46</v>
      </c>
      <c r="R183" s="1" t="s">
        <v>39</v>
      </c>
      <c r="S183" s="10">
        <v>2752.69</v>
      </c>
      <c r="T183" s="10">
        <v>2432.98</v>
      </c>
      <c r="U183" s="10">
        <v>1914.41</v>
      </c>
      <c r="V183" s="1" t="s">
        <v>39</v>
      </c>
      <c r="W183" s="10">
        <f t="shared" si="29"/>
        <v>3036.96</v>
      </c>
      <c r="X183" s="1" t="s">
        <v>39</v>
      </c>
      <c r="Y183" s="10">
        <f t="shared" si="30"/>
        <v>2446.44</v>
      </c>
      <c r="Z183" s="10">
        <v>2526.5520000000001</v>
      </c>
      <c r="AA183" s="10">
        <f t="shared" si="31"/>
        <v>3374.4</v>
      </c>
      <c r="AB183" s="10">
        <f t="shared" si="32"/>
        <v>3374.4</v>
      </c>
      <c r="AC183" s="10">
        <f t="shared" si="33"/>
        <v>3374.4</v>
      </c>
      <c r="AD183" s="10">
        <f t="shared" si="34"/>
        <v>3374.4</v>
      </c>
      <c r="AE183" s="10">
        <f t="shared" si="35"/>
        <v>3374.4</v>
      </c>
      <c r="AF183" s="1" t="s">
        <v>40</v>
      </c>
      <c r="AG183" s="1" t="s">
        <v>39</v>
      </c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</row>
    <row r="184" spans="1:50" ht="15.75" x14ac:dyDescent="0.25">
      <c r="A184" s="1" t="s">
        <v>64</v>
      </c>
      <c r="B184" s="1" t="s">
        <v>216</v>
      </c>
      <c r="C184" s="1">
        <v>95951</v>
      </c>
      <c r="D184" s="1" t="str">
        <f>+C184&amp;BP184</f>
        <v>95951</v>
      </c>
      <c r="E184" s="1" t="s">
        <v>35</v>
      </c>
      <c r="F184" s="10">
        <v>4218</v>
      </c>
      <c r="G184" s="10">
        <v>2530.8000000000002</v>
      </c>
      <c r="H184" s="11"/>
      <c r="I184" s="10">
        <f t="shared" si="27"/>
        <v>74.16</v>
      </c>
      <c r="J184" s="10">
        <f t="shared" si="28"/>
        <v>3374.4</v>
      </c>
      <c r="K184" s="10">
        <v>142.80000000000001</v>
      </c>
      <c r="L184" s="1" t="s">
        <v>37</v>
      </c>
      <c r="M184" s="10">
        <v>142.25</v>
      </c>
      <c r="N184" s="10">
        <v>74.16</v>
      </c>
      <c r="O184" s="1" t="s">
        <v>38</v>
      </c>
      <c r="P184" s="10">
        <v>160.16999999999999</v>
      </c>
      <c r="Q184" s="10">
        <v>152.08000000000001</v>
      </c>
      <c r="R184" s="1" t="s">
        <v>39</v>
      </c>
      <c r="S184" s="10">
        <v>168.03</v>
      </c>
      <c r="T184" s="10">
        <v>148.51</v>
      </c>
      <c r="U184" s="10">
        <v>116.86</v>
      </c>
      <c r="V184" s="1" t="s">
        <v>39</v>
      </c>
      <c r="W184" s="10">
        <f t="shared" si="29"/>
        <v>3036.96</v>
      </c>
      <c r="X184" s="1" t="s">
        <v>39</v>
      </c>
      <c r="Y184" s="10">
        <f t="shared" si="30"/>
        <v>2446.44</v>
      </c>
      <c r="Z184" s="10">
        <v>2526.5520000000001</v>
      </c>
      <c r="AA184" s="10">
        <f t="shared" si="31"/>
        <v>3374.4</v>
      </c>
      <c r="AB184" s="10">
        <f t="shared" si="32"/>
        <v>3374.4</v>
      </c>
      <c r="AC184" s="10">
        <f t="shared" si="33"/>
        <v>3374.4</v>
      </c>
      <c r="AD184" s="10">
        <f t="shared" si="34"/>
        <v>3374.4</v>
      </c>
      <c r="AE184" s="10">
        <f t="shared" si="35"/>
        <v>3374.4</v>
      </c>
      <c r="AF184" s="1" t="s">
        <v>40</v>
      </c>
      <c r="AG184" s="1" t="s">
        <v>39</v>
      </c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</row>
    <row r="185" spans="1:50" ht="15.75" x14ac:dyDescent="0.25">
      <c r="A185" s="1" t="s">
        <v>64</v>
      </c>
      <c r="B185" s="1" t="s">
        <v>217</v>
      </c>
      <c r="C185" s="1">
        <v>96002</v>
      </c>
      <c r="D185" s="1" t="str">
        <f>+C185&amp;BW185</f>
        <v>96002</v>
      </c>
      <c r="E185" s="1" t="s">
        <v>53</v>
      </c>
      <c r="F185" s="10">
        <v>394</v>
      </c>
      <c r="G185" s="10">
        <v>236.4</v>
      </c>
      <c r="H185" s="11"/>
      <c r="I185" s="10">
        <f t="shared" si="27"/>
        <v>156.72999999999999</v>
      </c>
      <c r="J185" s="10">
        <f t="shared" si="28"/>
        <v>355.12</v>
      </c>
      <c r="K185" s="10">
        <v>301.8</v>
      </c>
      <c r="L185" s="1" t="s">
        <v>37</v>
      </c>
      <c r="M185" s="10">
        <v>300.64</v>
      </c>
      <c r="N185" s="10">
        <v>156.72999999999999</v>
      </c>
      <c r="O185" s="1" t="s">
        <v>38</v>
      </c>
      <c r="P185" s="10">
        <v>338.52</v>
      </c>
      <c r="Q185" s="10">
        <v>321.42</v>
      </c>
      <c r="R185" s="1" t="s">
        <v>39</v>
      </c>
      <c r="S185" s="10">
        <v>355.12</v>
      </c>
      <c r="T185" s="10">
        <v>313.87</v>
      </c>
      <c r="U185" s="10">
        <v>246.97</v>
      </c>
      <c r="V185" s="1" t="s">
        <v>39</v>
      </c>
      <c r="W185" s="10">
        <f t="shared" si="29"/>
        <v>283.68</v>
      </c>
      <c r="X185" s="1" t="s">
        <v>39</v>
      </c>
      <c r="Y185" s="10">
        <f t="shared" si="30"/>
        <v>228.51999999999998</v>
      </c>
      <c r="Z185" s="10">
        <v>325.94400000000002</v>
      </c>
      <c r="AA185" s="10">
        <f t="shared" si="31"/>
        <v>315.20000000000005</v>
      </c>
      <c r="AB185" s="10">
        <f t="shared" si="32"/>
        <v>315.20000000000005</v>
      </c>
      <c r="AC185" s="10">
        <f t="shared" si="33"/>
        <v>315.20000000000005</v>
      </c>
      <c r="AD185" s="10">
        <f t="shared" si="34"/>
        <v>315.20000000000005</v>
      </c>
      <c r="AE185" s="10">
        <f t="shared" si="35"/>
        <v>315.20000000000005</v>
      </c>
      <c r="AF185" s="1" t="s">
        <v>40</v>
      </c>
      <c r="AG185" s="1" t="s">
        <v>39</v>
      </c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</row>
    <row r="186" spans="1:50" ht="15.75" x14ac:dyDescent="0.25">
      <c r="A186" s="1" t="s">
        <v>34</v>
      </c>
      <c r="B186" s="1" t="s">
        <v>218</v>
      </c>
      <c r="C186" s="1">
        <v>96004</v>
      </c>
      <c r="D186" s="1" t="str">
        <f>+C186&amp;BP186</f>
        <v>96004</v>
      </c>
      <c r="E186" s="1" t="s">
        <v>35</v>
      </c>
      <c r="F186" s="10">
        <v>359</v>
      </c>
      <c r="G186" s="10">
        <v>215.4</v>
      </c>
      <c r="H186" s="11"/>
      <c r="I186" s="10">
        <f t="shared" si="27"/>
        <v>100.96</v>
      </c>
      <c r="J186" s="10">
        <f t="shared" si="28"/>
        <v>287.2</v>
      </c>
      <c r="K186" s="10">
        <v>194.4</v>
      </c>
      <c r="L186" s="1" t="s">
        <v>37</v>
      </c>
      <c r="M186" s="10">
        <v>193.65</v>
      </c>
      <c r="N186" s="10">
        <v>100.96</v>
      </c>
      <c r="O186" s="1" t="s">
        <v>38</v>
      </c>
      <c r="P186" s="10">
        <v>218.05</v>
      </c>
      <c r="Q186" s="10">
        <v>207.04</v>
      </c>
      <c r="R186" s="1" t="s">
        <v>39</v>
      </c>
      <c r="S186" s="10">
        <v>228.74</v>
      </c>
      <c r="T186" s="10">
        <v>202.18</v>
      </c>
      <c r="U186" s="10">
        <v>159.08000000000001</v>
      </c>
      <c r="V186" s="1" t="s">
        <v>39</v>
      </c>
      <c r="W186" s="10">
        <f t="shared" si="29"/>
        <v>258.48</v>
      </c>
      <c r="X186" s="1" t="s">
        <v>39</v>
      </c>
      <c r="Y186" s="10">
        <f t="shared" si="30"/>
        <v>208.22</v>
      </c>
      <c r="Z186" s="10">
        <v>117.93600000000001</v>
      </c>
      <c r="AA186" s="10">
        <f t="shared" si="31"/>
        <v>287.2</v>
      </c>
      <c r="AB186" s="10">
        <f t="shared" si="32"/>
        <v>287.2</v>
      </c>
      <c r="AC186" s="10">
        <f t="shared" si="33"/>
        <v>287.2</v>
      </c>
      <c r="AD186" s="10">
        <f t="shared" si="34"/>
        <v>287.2</v>
      </c>
      <c r="AE186" s="10">
        <f t="shared" si="35"/>
        <v>287.2</v>
      </c>
      <c r="AF186" s="1" t="s">
        <v>40</v>
      </c>
      <c r="AG186" s="1" t="s">
        <v>39</v>
      </c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</row>
    <row r="187" spans="1:50" ht="15.75" x14ac:dyDescent="0.25">
      <c r="A187" s="1" t="s">
        <v>152</v>
      </c>
      <c r="B187" s="1" t="s">
        <v>219</v>
      </c>
      <c r="C187" s="1">
        <v>96133</v>
      </c>
      <c r="D187" s="1" t="str">
        <f>+C187&amp;BP187</f>
        <v>96133</v>
      </c>
      <c r="E187" s="1" t="s">
        <v>35</v>
      </c>
      <c r="F187" s="10">
        <v>352</v>
      </c>
      <c r="G187" s="10">
        <v>211.2</v>
      </c>
      <c r="H187" s="11"/>
      <c r="I187" s="10">
        <f t="shared" si="27"/>
        <v>78.83</v>
      </c>
      <c r="J187" s="10">
        <f t="shared" si="28"/>
        <v>281.60000000000002</v>
      </c>
      <c r="K187" s="10">
        <v>151.80000000000001</v>
      </c>
      <c r="L187" s="1" t="s">
        <v>37</v>
      </c>
      <c r="M187" s="10">
        <v>151.22</v>
      </c>
      <c r="N187" s="10">
        <v>78.83</v>
      </c>
      <c r="O187" s="1" t="s">
        <v>38</v>
      </c>
      <c r="P187" s="10">
        <v>170.27</v>
      </c>
      <c r="Q187" s="10">
        <v>161.66999999999999</v>
      </c>
      <c r="R187" s="1" t="s">
        <v>39</v>
      </c>
      <c r="S187" s="10">
        <v>178.62</v>
      </c>
      <c r="T187" s="10">
        <v>157.87</v>
      </c>
      <c r="U187" s="10">
        <v>124.22</v>
      </c>
      <c r="V187" s="1" t="s">
        <v>39</v>
      </c>
      <c r="W187" s="10">
        <f t="shared" si="29"/>
        <v>253.44</v>
      </c>
      <c r="X187" s="1" t="s">
        <v>39</v>
      </c>
      <c r="Y187" s="10">
        <f t="shared" si="30"/>
        <v>204.16</v>
      </c>
      <c r="Z187" s="10">
        <v>103.03200000000001</v>
      </c>
      <c r="AA187" s="10">
        <f t="shared" si="31"/>
        <v>281.60000000000002</v>
      </c>
      <c r="AB187" s="10">
        <f t="shared" si="32"/>
        <v>281.60000000000002</v>
      </c>
      <c r="AC187" s="10">
        <f t="shared" si="33"/>
        <v>281.60000000000002</v>
      </c>
      <c r="AD187" s="10">
        <f t="shared" si="34"/>
        <v>281.60000000000002</v>
      </c>
      <c r="AE187" s="10">
        <f t="shared" si="35"/>
        <v>281.60000000000002</v>
      </c>
      <c r="AF187" s="1" t="s">
        <v>40</v>
      </c>
      <c r="AG187" s="1" t="s">
        <v>39</v>
      </c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</row>
    <row r="188" spans="1:50" ht="15.75" x14ac:dyDescent="0.25">
      <c r="A188" s="1" t="s">
        <v>152</v>
      </c>
      <c r="B188" s="1" t="s">
        <v>220</v>
      </c>
      <c r="C188" s="1">
        <v>96137</v>
      </c>
      <c r="D188" s="1" t="str">
        <f>+C188&amp;BP188</f>
        <v>96137</v>
      </c>
      <c r="E188" s="1" t="s">
        <v>35</v>
      </c>
      <c r="F188" s="10">
        <v>97</v>
      </c>
      <c r="G188" s="10">
        <v>58.2</v>
      </c>
      <c r="H188" s="11"/>
      <c r="I188" s="10">
        <f t="shared" si="27"/>
        <v>19.940000000000001</v>
      </c>
      <c r="J188" s="10">
        <f t="shared" si="28"/>
        <v>86.183999999999997</v>
      </c>
      <c r="K188" s="10">
        <v>38.4</v>
      </c>
      <c r="L188" s="1" t="s">
        <v>37</v>
      </c>
      <c r="M188" s="10">
        <v>38.25</v>
      </c>
      <c r="N188" s="10">
        <v>19.940000000000001</v>
      </c>
      <c r="O188" s="1" t="s">
        <v>38</v>
      </c>
      <c r="P188" s="10">
        <v>43.07</v>
      </c>
      <c r="Q188" s="10">
        <v>40.9</v>
      </c>
      <c r="R188" s="1" t="s">
        <v>39</v>
      </c>
      <c r="S188" s="10">
        <v>45.18</v>
      </c>
      <c r="T188" s="10">
        <v>39.94</v>
      </c>
      <c r="U188" s="10">
        <v>31.42</v>
      </c>
      <c r="V188" s="1" t="s">
        <v>39</v>
      </c>
      <c r="W188" s="10">
        <f t="shared" si="29"/>
        <v>69.84</v>
      </c>
      <c r="X188" s="1" t="s">
        <v>39</v>
      </c>
      <c r="Y188" s="10">
        <f t="shared" si="30"/>
        <v>56.26</v>
      </c>
      <c r="Z188" s="10">
        <v>86.183999999999997</v>
      </c>
      <c r="AA188" s="10">
        <f t="shared" si="31"/>
        <v>77.600000000000009</v>
      </c>
      <c r="AB188" s="10">
        <f t="shared" si="32"/>
        <v>77.600000000000009</v>
      </c>
      <c r="AC188" s="10">
        <f t="shared" si="33"/>
        <v>77.600000000000009</v>
      </c>
      <c r="AD188" s="10">
        <f t="shared" si="34"/>
        <v>77.600000000000009</v>
      </c>
      <c r="AE188" s="10">
        <f t="shared" si="35"/>
        <v>77.600000000000009</v>
      </c>
      <c r="AF188" s="1" t="s">
        <v>40</v>
      </c>
      <c r="AG188" s="1" t="s">
        <v>39</v>
      </c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</row>
    <row r="189" spans="1:50" ht="15.75" x14ac:dyDescent="0.25">
      <c r="A189" s="1" t="s">
        <v>152</v>
      </c>
      <c r="B189" s="1" t="s">
        <v>221</v>
      </c>
      <c r="C189" s="1">
        <v>96137</v>
      </c>
      <c r="D189" s="1" t="str">
        <f>+C189&amp;BP189</f>
        <v>96137</v>
      </c>
      <c r="E189" s="1" t="s">
        <v>35</v>
      </c>
      <c r="F189" s="10">
        <v>97</v>
      </c>
      <c r="G189" s="10">
        <v>58.2</v>
      </c>
      <c r="H189" s="11"/>
      <c r="I189" s="10">
        <f t="shared" si="27"/>
        <v>19.940000000000001</v>
      </c>
      <c r="J189" s="10">
        <f t="shared" si="28"/>
        <v>154.22400000000002</v>
      </c>
      <c r="K189" s="10">
        <v>38.4</v>
      </c>
      <c r="L189" s="1" t="s">
        <v>37</v>
      </c>
      <c r="M189" s="10">
        <v>38.25</v>
      </c>
      <c r="N189" s="10">
        <v>19.940000000000001</v>
      </c>
      <c r="O189" s="1" t="s">
        <v>38</v>
      </c>
      <c r="P189" s="10">
        <v>43.07</v>
      </c>
      <c r="Q189" s="10">
        <v>40.9</v>
      </c>
      <c r="R189" s="1" t="s">
        <v>39</v>
      </c>
      <c r="S189" s="10">
        <v>45.18</v>
      </c>
      <c r="T189" s="10">
        <v>39.94</v>
      </c>
      <c r="U189" s="10">
        <v>31.42</v>
      </c>
      <c r="V189" s="1" t="s">
        <v>39</v>
      </c>
      <c r="W189" s="10">
        <f t="shared" si="29"/>
        <v>69.84</v>
      </c>
      <c r="X189" s="1" t="s">
        <v>39</v>
      </c>
      <c r="Y189" s="10">
        <f t="shared" si="30"/>
        <v>56.26</v>
      </c>
      <c r="Z189" s="10">
        <v>154.22400000000002</v>
      </c>
      <c r="AA189" s="10">
        <f t="shared" si="31"/>
        <v>77.600000000000009</v>
      </c>
      <c r="AB189" s="10">
        <f t="shared" si="32"/>
        <v>77.600000000000009</v>
      </c>
      <c r="AC189" s="10">
        <f t="shared" si="33"/>
        <v>77.600000000000009</v>
      </c>
      <c r="AD189" s="10">
        <f t="shared" si="34"/>
        <v>77.600000000000009</v>
      </c>
      <c r="AE189" s="10">
        <f t="shared" si="35"/>
        <v>77.600000000000009</v>
      </c>
      <c r="AF189" s="1" t="s">
        <v>40</v>
      </c>
      <c r="AG189" s="1" t="s">
        <v>39</v>
      </c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</row>
    <row r="190" spans="1:50" ht="15.75" x14ac:dyDescent="0.25">
      <c r="A190" s="1" t="s">
        <v>152</v>
      </c>
      <c r="B190" s="1" t="s">
        <v>222</v>
      </c>
      <c r="C190" s="1">
        <v>96139</v>
      </c>
      <c r="D190" s="1" t="str">
        <f>+C190&amp;BP190</f>
        <v>96139</v>
      </c>
      <c r="E190" s="1" t="s">
        <v>35</v>
      </c>
      <c r="F190" s="10">
        <v>143</v>
      </c>
      <c r="G190" s="10">
        <v>85.8</v>
      </c>
      <c r="H190" s="11"/>
      <c r="I190" s="10">
        <f t="shared" si="27"/>
        <v>10.59</v>
      </c>
      <c r="J190" s="10">
        <f t="shared" si="28"/>
        <v>154.22400000000002</v>
      </c>
      <c r="K190" s="10">
        <v>20.399999999999999</v>
      </c>
      <c r="L190" s="1" t="s">
        <v>37</v>
      </c>
      <c r="M190" s="10">
        <v>20.32</v>
      </c>
      <c r="N190" s="10">
        <v>10.59</v>
      </c>
      <c r="O190" s="1" t="s">
        <v>38</v>
      </c>
      <c r="P190" s="10">
        <v>22.88</v>
      </c>
      <c r="Q190" s="10">
        <v>21.73</v>
      </c>
      <c r="R190" s="1" t="s">
        <v>39</v>
      </c>
      <c r="S190" s="10">
        <v>24</v>
      </c>
      <c r="T190" s="10">
        <v>21.22</v>
      </c>
      <c r="U190" s="10">
        <v>16.690000000000001</v>
      </c>
      <c r="V190" s="1" t="s">
        <v>39</v>
      </c>
      <c r="W190" s="10">
        <f t="shared" si="29"/>
        <v>102.96</v>
      </c>
      <c r="X190" s="1" t="s">
        <v>39</v>
      </c>
      <c r="Y190" s="10">
        <f t="shared" si="30"/>
        <v>82.94</v>
      </c>
      <c r="Z190" s="10">
        <v>154.22400000000002</v>
      </c>
      <c r="AA190" s="10">
        <f t="shared" si="31"/>
        <v>114.4</v>
      </c>
      <c r="AB190" s="10">
        <f t="shared" si="32"/>
        <v>114.4</v>
      </c>
      <c r="AC190" s="10">
        <f t="shared" si="33"/>
        <v>114.4</v>
      </c>
      <c r="AD190" s="10">
        <f t="shared" si="34"/>
        <v>114.4</v>
      </c>
      <c r="AE190" s="10">
        <f t="shared" si="35"/>
        <v>114.4</v>
      </c>
      <c r="AF190" s="1" t="s">
        <v>40</v>
      </c>
      <c r="AG190" s="1" t="s">
        <v>39</v>
      </c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</row>
    <row r="191" spans="1:50" ht="15.75" x14ac:dyDescent="0.25">
      <c r="A191" s="1" t="s">
        <v>152</v>
      </c>
      <c r="B191" s="1" t="s">
        <v>223</v>
      </c>
      <c r="C191" s="1">
        <v>96139</v>
      </c>
      <c r="D191" s="1" t="str">
        <f>+C191&amp;BP191</f>
        <v>96139</v>
      </c>
      <c r="E191" s="1" t="s">
        <v>35</v>
      </c>
      <c r="F191" s="10">
        <v>143</v>
      </c>
      <c r="G191" s="10">
        <v>85.8</v>
      </c>
      <c r="H191" s="11"/>
      <c r="I191" s="10">
        <f t="shared" si="27"/>
        <v>10.59</v>
      </c>
      <c r="J191" s="10">
        <f t="shared" si="28"/>
        <v>154.22400000000002</v>
      </c>
      <c r="K191" s="10">
        <v>20.399999999999999</v>
      </c>
      <c r="L191" s="1" t="s">
        <v>37</v>
      </c>
      <c r="M191" s="10">
        <v>20.32</v>
      </c>
      <c r="N191" s="10">
        <v>10.59</v>
      </c>
      <c r="O191" s="1" t="s">
        <v>38</v>
      </c>
      <c r="P191" s="10">
        <v>22.88</v>
      </c>
      <c r="Q191" s="10">
        <v>21.73</v>
      </c>
      <c r="R191" s="1" t="s">
        <v>39</v>
      </c>
      <c r="S191" s="10">
        <v>24</v>
      </c>
      <c r="T191" s="10">
        <v>21.22</v>
      </c>
      <c r="U191" s="10">
        <v>16.690000000000001</v>
      </c>
      <c r="V191" s="1" t="s">
        <v>39</v>
      </c>
      <c r="W191" s="10">
        <f t="shared" si="29"/>
        <v>102.96</v>
      </c>
      <c r="X191" s="1" t="s">
        <v>39</v>
      </c>
      <c r="Y191" s="10">
        <f t="shared" si="30"/>
        <v>82.94</v>
      </c>
      <c r="Z191" s="10">
        <v>154.22400000000002</v>
      </c>
      <c r="AA191" s="10">
        <f t="shared" si="31"/>
        <v>114.4</v>
      </c>
      <c r="AB191" s="10">
        <f t="shared" si="32"/>
        <v>114.4</v>
      </c>
      <c r="AC191" s="10">
        <f t="shared" si="33"/>
        <v>114.4</v>
      </c>
      <c r="AD191" s="10">
        <f t="shared" si="34"/>
        <v>114.4</v>
      </c>
      <c r="AE191" s="10">
        <f t="shared" si="35"/>
        <v>114.4</v>
      </c>
      <c r="AF191" s="1" t="s">
        <v>40</v>
      </c>
      <c r="AG191" s="1" t="s">
        <v>39</v>
      </c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</row>
    <row r="192" spans="1:50" ht="15.75" x14ac:dyDescent="0.25">
      <c r="A192" s="1" t="s">
        <v>152</v>
      </c>
      <c r="B192" s="1" t="s">
        <v>224</v>
      </c>
      <c r="C192" s="1">
        <v>96150</v>
      </c>
      <c r="D192" s="1" t="str">
        <f>+C192&amp;BW192</f>
        <v>96150</v>
      </c>
      <c r="E192" s="1" t="s">
        <v>53</v>
      </c>
      <c r="F192" s="10">
        <v>191</v>
      </c>
      <c r="G192" s="10">
        <v>114.6</v>
      </c>
      <c r="H192" s="11"/>
      <c r="I192" s="10">
        <f t="shared" si="27"/>
        <v>34.9</v>
      </c>
      <c r="J192" s="10">
        <f t="shared" si="28"/>
        <v>152.80000000000001</v>
      </c>
      <c r="K192" s="10">
        <v>67.2</v>
      </c>
      <c r="L192" s="1" t="s">
        <v>37</v>
      </c>
      <c r="M192" s="10">
        <v>66.94</v>
      </c>
      <c r="N192" s="10">
        <v>34.9</v>
      </c>
      <c r="O192" s="1" t="s">
        <v>38</v>
      </c>
      <c r="P192" s="10">
        <v>75.38</v>
      </c>
      <c r="Q192" s="10">
        <v>71.569999999999993</v>
      </c>
      <c r="R192" s="1" t="s">
        <v>39</v>
      </c>
      <c r="S192" s="10">
        <v>79.069999999999993</v>
      </c>
      <c r="T192" s="10">
        <v>69.89</v>
      </c>
      <c r="U192" s="10">
        <v>54.99</v>
      </c>
      <c r="V192" s="1" t="s">
        <v>39</v>
      </c>
      <c r="W192" s="10">
        <f t="shared" si="29"/>
        <v>137.51999999999998</v>
      </c>
      <c r="X192" s="1" t="s">
        <v>39</v>
      </c>
      <c r="Y192" s="10">
        <f t="shared" si="30"/>
        <v>110.77999999999999</v>
      </c>
      <c r="Z192" s="10">
        <v>72.576000000000008</v>
      </c>
      <c r="AA192" s="10">
        <f t="shared" si="31"/>
        <v>152.80000000000001</v>
      </c>
      <c r="AB192" s="10">
        <f t="shared" si="32"/>
        <v>152.80000000000001</v>
      </c>
      <c r="AC192" s="10">
        <f t="shared" si="33"/>
        <v>152.80000000000001</v>
      </c>
      <c r="AD192" s="10">
        <f t="shared" si="34"/>
        <v>152.80000000000001</v>
      </c>
      <c r="AE192" s="10">
        <f t="shared" si="35"/>
        <v>152.80000000000001</v>
      </c>
      <c r="AF192" s="1" t="s">
        <v>40</v>
      </c>
      <c r="AG192" s="1" t="s">
        <v>39</v>
      </c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</row>
    <row r="193" spans="1:50" ht="15.75" x14ac:dyDescent="0.25">
      <c r="A193" s="1" t="s">
        <v>152</v>
      </c>
      <c r="B193" s="1" t="s">
        <v>225</v>
      </c>
      <c r="C193" s="1">
        <v>96150</v>
      </c>
      <c r="D193" s="1" t="str">
        <f>+C193&amp;BP193</f>
        <v>96150</v>
      </c>
      <c r="E193" s="1" t="s">
        <v>35</v>
      </c>
      <c r="F193" s="10">
        <v>191</v>
      </c>
      <c r="G193" s="10">
        <v>114.6</v>
      </c>
      <c r="H193" s="11"/>
      <c r="I193" s="10">
        <f t="shared" si="27"/>
        <v>20.57</v>
      </c>
      <c r="J193" s="10">
        <f t="shared" si="28"/>
        <v>209.95200000000003</v>
      </c>
      <c r="K193" s="10">
        <v>39.6</v>
      </c>
      <c r="L193" s="1" t="s">
        <v>37</v>
      </c>
      <c r="M193" s="10">
        <v>39.450000000000003</v>
      </c>
      <c r="N193" s="10">
        <v>20.57</v>
      </c>
      <c r="O193" s="1" t="s">
        <v>38</v>
      </c>
      <c r="P193" s="10">
        <v>44.42</v>
      </c>
      <c r="Q193" s="10">
        <v>42.17</v>
      </c>
      <c r="R193" s="1" t="s">
        <v>39</v>
      </c>
      <c r="S193" s="10">
        <v>46.6</v>
      </c>
      <c r="T193" s="10">
        <v>41.18</v>
      </c>
      <c r="U193" s="10">
        <v>32.409999999999997</v>
      </c>
      <c r="V193" s="1" t="s">
        <v>39</v>
      </c>
      <c r="W193" s="10">
        <f t="shared" si="29"/>
        <v>137.51999999999998</v>
      </c>
      <c r="X193" s="1" t="s">
        <v>39</v>
      </c>
      <c r="Y193" s="10">
        <f t="shared" si="30"/>
        <v>110.77999999999999</v>
      </c>
      <c r="Z193" s="10">
        <v>209.95200000000003</v>
      </c>
      <c r="AA193" s="10">
        <f t="shared" si="31"/>
        <v>152.80000000000001</v>
      </c>
      <c r="AB193" s="10">
        <f t="shared" si="32"/>
        <v>152.80000000000001</v>
      </c>
      <c r="AC193" s="10">
        <f t="shared" si="33"/>
        <v>152.80000000000001</v>
      </c>
      <c r="AD193" s="10">
        <f t="shared" si="34"/>
        <v>152.80000000000001</v>
      </c>
      <c r="AE193" s="10">
        <f t="shared" si="35"/>
        <v>152.80000000000001</v>
      </c>
      <c r="AF193" s="1" t="s">
        <v>40</v>
      </c>
      <c r="AG193" s="1" t="s">
        <v>39</v>
      </c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</row>
    <row r="194" spans="1:50" ht="15.75" x14ac:dyDescent="0.25">
      <c r="A194" s="1" t="s">
        <v>152</v>
      </c>
      <c r="B194" s="1" t="s">
        <v>226</v>
      </c>
      <c r="C194" s="1">
        <v>96150</v>
      </c>
      <c r="D194" s="1" t="str">
        <f>+C194&amp;BP194</f>
        <v>96150</v>
      </c>
      <c r="E194" s="1" t="s">
        <v>35</v>
      </c>
      <c r="F194" s="10">
        <v>191</v>
      </c>
      <c r="G194" s="10">
        <v>114.6</v>
      </c>
      <c r="H194" s="11"/>
      <c r="I194" s="10">
        <f t="shared" si="27"/>
        <v>20.57</v>
      </c>
      <c r="J194" s="10">
        <f t="shared" si="28"/>
        <v>152.80000000000001</v>
      </c>
      <c r="K194" s="10">
        <v>39.6</v>
      </c>
      <c r="L194" s="1" t="s">
        <v>37</v>
      </c>
      <c r="M194" s="10">
        <v>39.450000000000003</v>
      </c>
      <c r="N194" s="10">
        <v>20.57</v>
      </c>
      <c r="O194" s="1" t="s">
        <v>38</v>
      </c>
      <c r="P194" s="10">
        <v>44.42</v>
      </c>
      <c r="Q194" s="10">
        <v>42.17</v>
      </c>
      <c r="R194" s="1" t="s">
        <v>39</v>
      </c>
      <c r="S194" s="10">
        <v>46.6</v>
      </c>
      <c r="T194" s="10">
        <v>41.18</v>
      </c>
      <c r="U194" s="10">
        <v>32.409999999999997</v>
      </c>
      <c r="V194" s="1" t="s">
        <v>39</v>
      </c>
      <c r="W194" s="10">
        <f t="shared" si="29"/>
        <v>137.51999999999998</v>
      </c>
      <c r="X194" s="1" t="s">
        <v>39</v>
      </c>
      <c r="Y194" s="10">
        <f t="shared" si="30"/>
        <v>110.77999999999999</v>
      </c>
      <c r="Z194" s="10">
        <v>77.112000000000009</v>
      </c>
      <c r="AA194" s="10">
        <f t="shared" si="31"/>
        <v>152.80000000000001</v>
      </c>
      <c r="AB194" s="10">
        <f t="shared" si="32"/>
        <v>152.80000000000001</v>
      </c>
      <c r="AC194" s="10">
        <f t="shared" si="33"/>
        <v>152.80000000000001</v>
      </c>
      <c r="AD194" s="10">
        <f t="shared" si="34"/>
        <v>152.80000000000001</v>
      </c>
      <c r="AE194" s="10">
        <f t="shared" si="35"/>
        <v>152.80000000000001</v>
      </c>
      <c r="AF194" s="1" t="s">
        <v>40</v>
      </c>
      <c r="AG194" s="1" t="s">
        <v>39</v>
      </c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</row>
    <row r="195" spans="1:50" ht="15.75" x14ac:dyDescent="0.25">
      <c r="A195" s="1" t="s">
        <v>152</v>
      </c>
      <c r="B195" s="1" t="s">
        <v>227</v>
      </c>
      <c r="C195" s="1">
        <v>96150</v>
      </c>
      <c r="D195" s="1" t="str">
        <f>+C195&amp;BP195</f>
        <v>96150</v>
      </c>
      <c r="E195" s="1" t="s">
        <v>35</v>
      </c>
      <c r="F195" s="10">
        <v>191</v>
      </c>
      <c r="G195" s="10">
        <v>114.6</v>
      </c>
      <c r="H195" s="11"/>
      <c r="I195" s="10">
        <f t="shared" si="27"/>
        <v>20.57</v>
      </c>
      <c r="J195" s="10">
        <f t="shared" si="28"/>
        <v>163.94400000000002</v>
      </c>
      <c r="K195" s="10">
        <v>39.6</v>
      </c>
      <c r="L195" s="1" t="s">
        <v>37</v>
      </c>
      <c r="M195" s="10">
        <v>39.450000000000003</v>
      </c>
      <c r="N195" s="10">
        <v>20.57</v>
      </c>
      <c r="O195" s="1" t="s">
        <v>38</v>
      </c>
      <c r="P195" s="10">
        <v>44.42</v>
      </c>
      <c r="Q195" s="10">
        <v>42.17</v>
      </c>
      <c r="R195" s="1" t="s">
        <v>39</v>
      </c>
      <c r="S195" s="10">
        <v>46.6</v>
      </c>
      <c r="T195" s="10">
        <v>41.18</v>
      </c>
      <c r="U195" s="10">
        <v>32.409999999999997</v>
      </c>
      <c r="V195" s="1" t="s">
        <v>39</v>
      </c>
      <c r="W195" s="10">
        <f t="shared" si="29"/>
        <v>137.51999999999998</v>
      </c>
      <c r="X195" s="1" t="s">
        <v>39</v>
      </c>
      <c r="Y195" s="10">
        <f t="shared" si="30"/>
        <v>110.77999999999999</v>
      </c>
      <c r="Z195" s="10">
        <v>163.94400000000002</v>
      </c>
      <c r="AA195" s="10">
        <f t="shared" si="31"/>
        <v>152.80000000000001</v>
      </c>
      <c r="AB195" s="10">
        <f t="shared" si="32"/>
        <v>152.80000000000001</v>
      </c>
      <c r="AC195" s="10">
        <f t="shared" si="33"/>
        <v>152.80000000000001</v>
      </c>
      <c r="AD195" s="10">
        <f t="shared" si="34"/>
        <v>152.80000000000001</v>
      </c>
      <c r="AE195" s="10">
        <f t="shared" si="35"/>
        <v>152.80000000000001</v>
      </c>
      <c r="AF195" s="1" t="s">
        <v>40</v>
      </c>
      <c r="AG195" s="1" t="s">
        <v>39</v>
      </c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</row>
    <row r="196" spans="1:50" ht="15.75" x14ac:dyDescent="0.25">
      <c r="A196" s="1" t="s">
        <v>152</v>
      </c>
      <c r="B196" s="1" t="s">
        <v>228</v>
      </c>
      <c r="C196" s="1">
        <v>96152</v>
      </c>
      <c r="D196" s="1" t="str">
        <f>+C196&amp;BW196</f>
        <v>96152</v>
      </c>
      <c r="E196" s="1" t="s">
        <v>53</v>
      </c>
      <c r="F196" s="10">
        <v>191</v>
      </c>
      <c r="G196" s="10">
        <v>114.6</v>
      </c>
      <c r="H196" s="11"/>
      <c r="I196" s="10">
        <f t="shared" si="27"/>
        <v>34.9</v>
      </c>
      <c r="J196" s="10">
        <f t="shared" si="28"/>
        <v>152.80000000000001</v>
      </c>
      <c r="K196" s="10">
        <v>67.2</v>
      </c>
      <c r="L196" s="1" t="s">
        <v>37</v>
      </c>
      <c r="M196" s="10">
        <v>66.94</v>
      </c>
      <c r="N196" s="10">
        <v>34.9</v>
      </c>
      <c r="O196" s="1" t="s">
        <v>38</v>
      </c>
      <c r="P196" s="10">
        <v>75.38</v>
      </c>
      <c r="Q196" s="10">
        <v>71.569999999999993</v>
      </c>
      <c r="R196" s="1" t="s">
        <v>39</v>
      </c>
      <c r="S196" s="10">
        <v>79.069999999999993</v>
      </c>
      <c r="T196" s="10">
        <v>69.89</v>
      </c>
      <c r="U196" s="10">
        <v>54.99</v>
      </c>
      <c r="V196" s="1" t="s">
        <v>39</v>
      </c>
      <c r="W196" s="10">
        <f t="shared" si="29"/>
        <v>137.51999999999998</v>
      </c>
      <c r="X196" s="1" t="s">
        <v>39</v>
      </c>
      <c r="Y196" s="10">
        <f t="shared" si="30"/>
        <v>110.77999999999999</v>
      </c>
      <c r="Z196" s="10">
        <v>72.576000000000008</v>
      </c>
      <c r="AA196" s="10">
        <f t="shared" si="31"/>
        <v>152.80000000000001</v>
      </c>
      <c r="AB196" s="10">
        <f t="shared" si="32"/>
        <v>152.80000000000001</v>
      </c>
      <c r="AC196" s="10">
        <f t="shared" si="33"/>
        <v>152.80000000000001</v>
      </c>
      <c r="AD196" s="10">
        <f t="shared" si="34"/>
        <v>152.80000000000001</v>
      </c>
      <c r="AE196" s="10">
        <f t="shared" si="35"/>
        <v>152.80000000000001</v>
      </c>
      <c r="AF196" s="1" t="s">
        <v>40</v>
      </c>
      <c r="AG196" s="1" t="s">
        <v>39</v>
      </c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</row>
    <row r="197" spans="1:50" ht="15.75" x14ac:dyDescent="0.25">
      <c r="A197" s="1" t="s">
        <v>152</v>
      </c>
      <c r="B197" s="1" t="s">
        <v>229</v>
      </c>
      <c r="C197" s="1">
        <v>96152</v>
      </c>
      <c r="D197" s="1" t="str">
        <f>+C197&amp;BP197</f>
        <v>96152</v>
      </c>
      <c r="E197" s="1" t="s">
        <v>35</v>
      </c>
      <c r="F197" s="10">
        <v>191</v>
      </c>
      <c r="G197" s="10">
        <v>114.6</v>
      </c>
      <c r="H197" s="11"/>
      <c r="I197" s="10">
        <f t="shared" si="27"/>
        <v>18.7</v>
      </c>
      <c r="J197" s="10">
        <f t="shared" si="28"/>
        <v>152.80000000000001</v>
      </c>
      <c r="K197" s="10">
        <v>36</v>
      </c>
      <c r="L197" s="1" t="s">
        <v>37</v>
      </c>
      <c r="M197" s="10">
        <v>35.86</v>
      </c>
      <c r="N197" s="10">
        <v>18.7</v>
      </c>
      <c r="O197" s="1" t="s">
        <v>38</v>
      </c>
      <c r="P197" s="10">
        <v>40.380000000000003</v>
      </c>
      <c r="Q197" s="10">
        <v>38.340000000000003</v>
      </c>
      <c r="R197" s="1" t="s">
        <v>39</v>
      </c>
      <c r="S197" s="10">
        <v>42.36</v>
      </c>
      <c r="T197" s="10">
        <v>37.44</v>
      </c>
      <c r="U197" s="10">
        <v>29.46</v>
      </c>
      <c r="V197" s="1" t="s">
        <v>39</v>
      </c>
      <c r="W197" s="10">
        <f t="shared" si="29"/>
        <v>137.51999999999998</v>
      </c>
      <c r="X197" s="1" t="s">
        <v>39</v>
      </c>
      <c r="Y197" s="10">
        <f t="shared" si="30"/>
        <v>110.77999999999999</v>
      </c>
      <c r="Z197" s="10">
        <v>41.472000000000001</v>
      </c>
      <c r="AA197" s="10">
        <f t="shared" si="31"/>
        <v>152.80000000000001</v>
      </c>
      <c r="AB197" s="10">
        <f t="shared" si="32"/>
        <v>152.80000000000001</v>
      </c>
      <c r="AC197" s="10">
        <f t="shared" si="33"/>
        <v>152.80000000000001</v>
      </c>
      <c r="AD197" s="10">
        <f t="shared" si="34"/>
        <v>152.80000000000001</v>
      </c>
      <c r="AE197" s="10">
        <f t="shared" si="35"/>
        <v>152.80000000000001</v>
      </c>
      <c r="AF197" s="1" t="s">
        <v>40</v>
      </c>
      <c r="AG197" s="1" t="s">
        <v>39</v>
      </c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</row>
    <row r="198" spans="1:50" ht="15.75" x14ac:dyDescent="0.25">
      <c r="A198" s="1" t="s">
        <v>152</v>
      </c>
      <c r="B198" s="1" t="s">
        <v>230</v>
      </c>
      <c r="C198" s="1">
        <v>96154</v>
      </c>
      <c r="D198" s="1" t="str">
        <f>+C198&amp;BW198</f>
        <v>96154</v>
      </c>
      <c r="E198" s="1" t="s">
        <v>53</v>
      </c>
      <c r="F198" s="10">
        <v>69</v>
      </c>
      <c r="G198" s="10">
        <v>41.4</v>
      </c>
      <c r="H198" s="11"/>
      <c r="I198" s="10">
        <f t="shared" si="27"/>
        <v>34.9</v>
      </c>
      <c r="J198" s="10">
        <f t="shared" si="28"/>
        <v>79.069999999999993</v>
      </c>
      <c r="K198" s="10">
        <v>67.2</v>
      </c>
      <c r="L198" s="1" t="s">
        <v>37</v>
      </c>
      <c r="M198" s="10">
        <v>66.94</v>
      </c>
      <c r="N198" s="10">
        <v>34.9</v>
      </c>
      <c r="O198" s="1" t="s">
        <v>38</v>
      </c>
      <c r="P198" s="10">
        <v>75.38</v>
      </c>
      <c r="Q198" s="10">
        <v>71.569999999999993</v>
      </c>
      <c r="R198" s="1" t="s">
        <v>39</v>
      </c>
      <c r="S198" s="10">
        <v>79.069999999999993</v>
      </c>
      <c r="T198" s="10">
        <v>69.89</v>
      </c>
      <c r="U198" s="10">
        <v>54.99</v>
      </c>
      <c r="V198" s="1" t="s">
        <v>39</v>
      </c>
      <c r="W198" s="10">
        <f t="shared" si="29"/>
        <v>49.68</v>
      </c>
      <c r="X198" s="1" t="s">
        <v>39</v>
      </c>
      <c r="Y198" s="10">
        <f t="shared" si="30"/>
        <v>40.019999999999996</v>
      </c>
      <c r="Z198" s="10">
        <v>72.576000000000008</v>
      </c>
      <c r="AA198" s="10">
        <f t="shared" si="31"/>
        <v>55.2</v>
      </c>
      <c r="AB198" s="10">
        <f t="shared" si="32"/>
        <v>55.2</v>
      </c>
      <c r="AC198" s="10">
        <f t="shared" si="33"/>
        <v>55.2</v>
      </c>
      <c r="AD198" s="10">
        <f t="shared" si="34"/>
        <v>55.2</v>
      </c>
      <c r="AE198" s="10">
        <f t="shared" si="35"/>
        <v>55.2</v>
      </c>
      <c r="AF198" s="1" t="s">
        <v>40</v>
      </c>
      <c r="AG198" s="1" t="s">
        <v>39</v>
      </c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</row>
    <row r="199" spans="1:50" ht="15.75" x14ac:dyDescent="0.25">
      <c r="A199" s="1" t="s">
        <v>152</v>
      </c>
      <c r="B199" s="1" t="s">
        <v>231</v>
      </c>
      <c r="C199" s="1">
        <v>96154</v>
      </c>
      <c r="D199" s="1" t="str">
        <f>+C199&amp;BP199</f>
        <v>96154</v>
      </c>
      <c r="E199" s="1" t="s">
        <v>35</v>
      </c>
      <c r="F199" s="10">
        <v>69</v>
      </c>
      <c r="G199" s="10">
        <v>41.4</v>
      </c>
      <c r="H199" s="11"/>
      <c r="I199" s="10">
        <f t="shared" si="27"/>
        <v>18.7</v>
      </c>
      <c r="J199" s="10">
        <f t="shared" si="28"/>
        <v>55.2</v>
      </c>
      <c r="K199" s="10">
        <v>36</v>
      </c>
      <c r="L199" s="1" t="s">
        <v>37</v>
      </c>
      <c r="M199" s="10">
        <v>35.86</v>
      </c>
      <c r="N199" s="10">
        <v>18.7</v>
      </c>
      <c r="O199" s="1" t="s">
        <v>38</v>
      </c>
      <c r="P199" s="10">
        <v>40.380000000000003</v>
      </c>
      <c r="Q199" s="10">
        <v>38.340000000000003</v>
      </c>
      <c r="R199" s="1" t="s">
        <v>39</v>
      </c>
      <c r="S199" s="10">
        <v>42.36</v>
      </c>
      <c r="T199" s="10">
        <v>37.44</v>
      </c>
      <c r="U199" s="10">
        <v>29.46</v>
      </c>
      <c r="V199" s="1" t="s">
        <v>39</v>
      </c>
      <c r="W199" s="10">
        <f t="shared" si="29"/>
        <v>49.68</v>
      </c>
      <c r="X199" s="1" t="s">
        <v>39</v>
      </c>
      <c r="Y199" s="10">
        <f t="shared" si="30"/>
        <v>40.019999999999996</v>
      </c>
      <c r="Z199" s="10">
        <v>22.032</v>
      </c>
      <c r="AA199" s="10">
        <f t="shared" si="31"/>
        <v>55.2</v>
      </c>
      <c r="AB199" s="10">
        <f t="shared" si="32"/>
        <v>55.2</v>
      </c>
      <c r="AC199" s="10">
        <f t="shared" si="33"/>
        <v>55.2</v>
      </c>
      <c r="AD199" s="10">
        <f t="shared" si="34"/>
        <v>55.2</v>
      </c>
      <c r="AE199" s="10">
        <f t="shared" si="35"/>
        <v>55.2</v>
      </c>
      <c r="AF199" s="1" t="s">
        <v>40</v>
      </c>
      <c r="AG199" s="1" t="s">
        <v>39</v>
      </c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</row>
    <row r="200" spans="1:50" ht="15.75" x14ac:dyDescent="0.25">
      <c r="A200" s="1" t="s">
        <v>152</v>
      </c>
      <c r="B200" s="1" t="s">
        <v>232</v>
      </c>
      <c r="C200" s="1">
        <v>96155</v>
      </c>
      <c r="D200" s="1" t="str">
        <f>+C200&amp;BP200</f>
        <v>96155</v>
      </c>
      <c r="E200" s="1" t="s">
        <v>35</v>
      </c>
      <c r="F200" s="10">
        <v>143</v>
      </c>
      <c r="G200" s="10">
        <v>85.8</v>
      </c>
      <c r="H200" s="11"/>
      <c r="I200" s="10">
        <f t="shared" si="27"/>
        <v>20.88</v>
      </c>
      <c r="J200" s="10">
        <f t="shared" si="28"/>
        <v>114.4</v>
      </c>
      <c r="K200" s="10">
        <v>40.200000000000003</v>
      </c>
      <c r="L200" s="1" t="s">
        <v>37</v>
      </c>
      <c r="M200" s="10">
        <v>40.049999999999997</v>
      </c>
      <c r="N200" s="10">
        <v>20.88</v>
      </c>
      <c r="O200" s="1" t="s">
        <v>38</v>
      </c>
      <c r="P200" s="10">
        <v>45.09</v>
      </c>
      <c r="Q200" s="10">
        <v>42.81</v>
      </c>
      <c r="R200" s="1" t="s">
        <v>39</v>
      </c>
      <c r="S200" s="10">
        <v>47.3</v>
      </c>
      <c r="T200" s="10">
        <v>41.81</v>
      </c>
      <c r="U200" s="10">
        <v>32.9</v>
      </c>
      <c r="V200" s="1" t="s">
        <v>39</v>
      </c>
      <c r="W200" s="10">
        <f t="shared" si="29"/>
        <v>102.96</v>
      </c>
      <c r="X200" s="1" t="s">
        <v>39</v>
      </c>
      <c r="Y200" s="10">
        <f t="shared" si="30"/>
        <v>82.94</v>
      </c>
      <c r="Z200" s="10">
        <v>42.768000000000008</v>
      </c>
      <c r="AA200" s="10">
        <f t="shared" si="31"/>
        <v>114.4</v>
      </c>
      <c r="AB200" s="10">
        <f t="shared" si="32"/>
        <v>114.4</v>
      </c>
      <c r="AC200" s="10">
        <f t="shared" si="33"/>
        <v>114.4</v>
      </c>
      <c r="AD200" s="10">
        <f t="shared" si="34"/>
        <v>114.4</v>
      </c>
      <c r="AE200" s="10">
        <f t="shared" si="35"/>
        <v>114.4</v>
      </c>
      <c r="AF200" s="1" t="s">
        <v>40</v>
      </c>
      <c r="AG200" s="1" t="s">
        <v>39</v>
      </c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</row>
    <row r="201" spans="1:50" ht="15.75" x14ac:dyDescent="0.25">
      <c r="A201" s="1" t="s">
        <v>152</v>
      </c>
      <c r="B201" s="1" t="s">
        <v>233</v>
      </c>
      <c r="C201" s="1">
        <v>96155</v>
      </c>
      <c r="D201" s="1" t="str">
        <f>+C201&amp;BP201</f>
        <v>96155</v>
      </c>
      <c r="E201" s="1" t="s">
        <v>35</v>
      </c>
      <c r="F201" s="10">
        <v>143</v>
      </c>
      <c r="G201" s="10">
        <v>85.8</v>
      </c>
      <c r="H201" s="11"/>
      <c r="I201" s="10">
        <f t="shared" si="27"/>
        <v>20.88</v>
      </c>
      <c r="J201" s="10">
        <f t="shared" si="28"/>
        <v>114.4</v>
      </c>
      <c r="K201" s="10">
        <v>40.200000000000003</v>
      </c>
      <c r="L201" s="1" t="s">
        <v>37</v>
      </c>
      <c r="M201" s="10">
        <v>40.049999999999997</v>
      </c>
      <c r="N201" s="10">
        <v>20.88</v>
      </c>
      <c r="O201" s="1" t="s">
        <v>38</v>
      </c>
      <c r="P201" s="10">
        <v>45.09</v>
      </c>
      <c r="Q201" s="10">
        <v>42.81</v>
      </c>
      <c r="R201" s="1" t="s">
        <v>39</v>
      </c>
      <c r="S201" s="10">
        <v>47.3</v>
      </c>
      <c r="T201" s="10">
        <v>41.81</v>
      </c>
      <c r="U201" s="10">
        <v>32.9</v>
      </c>
      <c r="V201" s="1" t="s">
        <v>39</v>
      </c>
      <c r="W201" s="10">
        <f t="shared" si="29"/>
        <v>102.96</v>
      </c>
      <c r="X201" s="1" t="s">
        <v>39</v>
      </c>
      <c r="Y201" s="10">
        <f t="shared" si="30"/>
        <v>82.94</v>
      </c>
      <c r="Z201" s="10">
        <v>42.768000000000008</v>
      </c>
      <c r="AA201" s="10">
        <f t="shared" si="31"/>
        <v>114.4</v>
      </c>
      <c r="AB201" s="10">
        <f t="shared" si="32"/>
        <v>114.4</v>
      </c>
      <c r="AC201" s="10">
        <f t="shared" si="33"/>
        <v>114.4</v>
      </c>
      <c r="AD201" s="10">
        <f t="shared" si="34"/>
        <v>114.4</v>
      </c>
      <c r="AE201" s="10">
        <f t="shared" si="35"/>
        <v>114.4</v>
      </c>
      <c r="AF201" s="1" t="s">
        <v>40</v>
      </c>
      <c r="AG201" s="1" t="s">
        <v>39</v>
      </c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</row>
    <row r="202" spans="1:50" ht="15.75" x14ac:dyDescent="0.25">
      <c r="A202" s="1" t="s">
        <v>152</v>
      </c>
      <c r="B202" s="1" t="s">
        <v>234</v>
      </c>
      <c r="C202" s="1">
        <v>96155</v>
      </c>
      <c r="D202" s="1" t="str">
        <f>+C202&amp;BP202</f>
        <v>96155</v>
      </c>
      <c r="E202" s="1" t="s">
        <v>35</v>
      </c>
      <c r="F202" s="10">
        <v>143</v>
      </c>
      <c r="G202" s="10">
        <v>85.8</v>
      </c>
      <c r="H202" s="11"/>
      <c r="I202" s="10">
        <f t="shared" si="27"/>
        <v>20.88</v>
      </c>
      <c r="J202" s="10">
        <f t="shared" si="28"/>
        <v>114.4</v>
      </c>
      <c r="K202" s="10">
        <v>40.200000000000003</v>
      </c>
      <c r="L202" s="1" t="s">
        <v>37</v>
      </c>
      <c r="M202" s="10">
        <v>40.049999999999997</v>
      </c>
      <c r="N202" s="10">
        <v>20.88</v>
      </c>
      <c r="O202" s="1" t="s">
        <v>38</v>
      </c>
      <c r="P202" s="10">
        <v>45.09</v>
      </c>
      <c r="Q202" s="10">
        <v>42.81</v>
      </c>
      <c r="R202" s="1" t="s">
        <v>39</v>
      </c>
      <c r="S202" s="10">
        <v>47.3</v>
      </c>
      <c r="T202" s="10">
        <v>41.81</v>
      </c>
      <c r="U202" s="10">
        <v>32.9</v>
      </c>
      <c r="V202" s="1" t="s">
        <v>39</v>
      </c>
      <c r="W202" s="10">
        <f t="shared" si="29"/>
        <v>102.96</v>
      </c>
      <c r="X202" s="1" t="s">
        <v>39</v>
      </c>
      <c r="Y202" s="10">
        <f t="shared" si="30"/>
        <v>82.94</v>
      </c>
      <c r="Z202" s="10">
        <v>42.768000000000008</v>
      </c>
      <c r="AA202" s="10">
        <f t="shared" si="31"/>
        <v>114.4</v>
      </c>
      <c r="AB202" s="10">
        <f t="shared" si="32"/>
        <v>114.4</v>
      </c>
      <c r="AC202" s="10">
        <f t="shared" si="33"/>
        <v>114.4</v>
      </c>
      <c r="AD202" s="10">
        <f t="shared" si="34"/>
        <v>114.4</v>
      </c>
      <c r="AE202" s="10">
        <f t="shared" si="35"/>
        <v>114.4</v>
      </c>
      <c r="AF202" s="1" t="s">
        <v>40</v>
      </c>
      <c r="AG202" s="1" t="s">
        <v>39</v>
      </c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</row>
    <row r="203" spans="1:50" ht="15.75" x14ac:dyDescent="0.25">
      <c r="A203" s="1" t="s">
        <v>34</v>
      </c>
      <c r="B203" s="1" t="s">
        <v>235</v>
      </c>
      <c r="C203" s="1">
        <v>96365</v>
      </c>
      <c r="D203" s="1" t="str">
        <f>+C203&amp;BW203</f>
        <v>96365</v>
      </c>
      <c r="E203" s="1" t="s">
        <v>53</v>
      </c>
      <c r="F203" s="10">
        <v>879</v>
      </c>
      <c r="G203" s="10">
        <v>527.4</v>
      </c>
      <c r="H203" s="11"/>
      <c r="I203" s="10">
        <f t="shared" si="27"/>
        <v>217.5</v>
      </c>
      <c r="J203" s="10">
        <f t="shared" si="28"/>
        <v>703.2</v>
      </c>
      <c r="K203" s="10">
        <v>418.8</v>
      </c>
      <c r="L203" s="1" t="s">
        <v>37</v>
      </c>
      <c r="M203" s="10">
        <v>417.19</v>
      </c>
      <c r="N203" s="10">
        <v>217.5</v>
      </c>
      <c r="O203" s="1" t="s">
        <v>38</v>
      </c>
      <c r="P203" s="10">
        <v>469.75</v>
      </c>
      <c r="Q203" s="10">
        <v>446.02</v>
      </c>
      <c r="R203" s="1" t="s">
        <v>39</v>
      </c>
      <c r="S203" s="10">
        <v>492.79</v>
      </c>
      <c r="T203" s="10">
        <v>435.55</v>
      </c>
      <c r="U203" s="10">
        <v>342.72</v>
      </c>
      <c r="V203" s="1" t="s">
        <v>39</v>
      </c>
      <c r="W203" s="10">
        <f t="shared" si="29"/>
        <v>632.88</v>
      </c>
      <c r="X203" s="1" t="s">
        <v>39</v>
      </c>
      <c r="Y203" s="10">
        <f t="shared" si="30"/>
        <v>509.82</v>
      </c>
      <c r="Z203" s="10">
        <v>452.30400000000003</v>
      </c>
      <c r="AA203" s="10">
        <f t="shared" si="31"/>
        <v>703.2</v>
      </c>
      <c r="AB203" s="10">
        <f t="shared" si="32"/>
        <v>703.2</v>
      </c>
      <c r="AC203" s="10">
        <f t="shared" si="33"/>
        <v>703.2</v>
      </c>
      <c r="AD203" s="10">
        <f t="shared" si="34"/>
        <v>703.2</v>
      </c>
      <c r="AE203" s="10">
        <f t="shared" si="35"/>
        <v>703.2</v>
      </c>
      <c r="AF203" s="1" t="s">
        <v>40</v>
      </c>
      <c r="AG203" s="1" t="s">
        <v>39</v>
      </c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</row>
    <row r="204" spans="1:50" ht="15.75" x14ac:dyDescent="0.25">
      <c r="A204" s="1" t="s">
        <v>34</v>
      </c>
      <c r="B204" s="1" t="s">
        <v>236</v>
      </c>
      <c r="C204" s="1">
        <v>96366</v>
      </c>
      <c r="D204" s="1" t="str">
        <f>+C204&amp;BW204</f>
        <v>96366</v>
      </c>
      <c r="E204" s="1" t="s">
        <v>53</v>
      </c>
      <c r="F204" s="10">
        <v>602</v>
      </c>
      <c r="G204" s="10">
        <v>361.2</v>
      </c>
      <c r="H204" s="11"/>
      <c r="I204" s="10">
        <f t="shared" si="27"/>
        <v>148.63</v>
      </c>
      <c r="J204" s="10">
        <f t="shared" si="28"/>
        <v>481.6</v>
      </c>
      <c r="K204" s="10">
        <v>286.2</v>
      </c>
      <c r="L204" s="1" t="s">
        <v>37</v>
      </c>
      <c r="M204" s="10">
        <v>285.10000000000002</v>
      </c>
      <c r="N204" s="10">
        <v>148.63</v>
      </c>
      <c r="O204" s="1" t="s">
        <v>38</v>
      </c>
      <c r="P204" s="10">
        <v>321.02</v>
      </c>
      <c r="Q204" s="10">
        <v>304.8</v>
      </c>
      <c r="R204" s="1" t="s">
        <v>39</v>
      </c>
      <c r="S204" s="10">
        <v>336.76</v>
      </c>
      <c r="T204" s="10">
        <v>297.64999999999998</v>
      </c>
      <c r="U204" s="10">
        <v>234.21</v>
      </c>
      <c r="V204" s="1" t="s">
        <v>39</v>
      </c>
      <c r="W204" s="10">
        <f t="shared" si="29"/>
        <v>433.44</v>
      </c>
      <c r="X204" s="1" t="s">
        <v>39</v>
      </c>
      <c r="Y204" s="10">
        <f t="shared" si="30"/>
        <v>349.15999999999997</v>
      </c>
      <c r="Z204" s="10">
        <v>309.096</v>
      </c>
      <c r="AA204" s="10">
        <f t="shared" si="31"/>
        <v>481.6</v>
      </c>
      <c r="AB204" s="10">
        <f t="shared" si="32"/>
        <v>481.6</v>
      </c>
      <c r="AC204" s="10">
        <f t="shared" si="33"/>
        <v>481.6</v>
      </c>
      <c r="AD204" s="10">
        <f t="shared" si="34"/>
        <v>481.6</v>
      </c>
      <c r="AE204" s="10">
        <f t="shared" si="35"/>
        <v>481.6</v>
      </c>
      <c r="AF204" s="1" t="s">
        <v>40</v>
      </c>
      <c r="AG204" s="1" t="s">
        <v>39</v>
      </c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</row>
    <row r="205" spans="1:50" ht="15.75" x14ac:dyDescent="0.25">
      <c r="A205" s="1" t="s">
        <v>34</v>
      </c>
      <c r="B205" s="1" t="s">
        <v>237</v>
      </c>
      <c r="C205" s="1">
        <v>97032</v>
      </c>
      <c r="D205" s="1" t="str">
        <f>+C205&amp;BW205</f>
        <v>97032</v>
      </c>
      <c r="E205" s="1" t="s">
        <v>53</v>
      </c>
      <c r="F205" s="10">
        <v>212</v>
      </c>
      <c r="G205" s="10">
        <v>127.2</v>
      </c>
      <c r="H205" s="11"/>
      <c r="I205" s="10">
        <f t="shared" si="27"/>
        <v>50.48</v>
      </c>
      <c r="J205" s="10">
        <f t="shared" si="28"/>
        <v>169.60000000000002</v>
      </c>
      <c r="K205" s="10">
        <v>97.2</v>
      </c>
      <c r="L205" s="1" t="s">
        <v>37</v>
      </c>
      <c r="M205" s="10">
        <v>96.83</v>
      </c>
      <c r="N205" s="10">
        <v>50.48</v>
      </c>
      <c r="O205" s="1" t="s">
        <v>38</v>
      </c>
      <c r="P205" s="10">
        <v>109.03</v>
      </c>
      <c r="Q205" s="10">
        <v>103.52</v>
      </c>
      <c r="R205" s="1" t="s">
        <v>39</v>
      </c>
      <c r="S205" s="10">
        <v>114.37</v>
      </c>
      <c r="T205" s="10">
        <v>101.09</v>
      </c>
      <c r="U205" s="10">
        <v>79.540000000000006</v>
      </c>
      <c r="V205" s="1" t="s">
        <v>39</v>
      </c>
      <c r="W205" s="10">
        <f t="shared" si="29"/>
        <v>152.63999999999999</v>
      </c>
      <c r="X205" s="1" t="s">
        <v>39</v>
      </c>
      <c r="Y205" s="10">
        <f t="shared" si="30"/>
        <v>122.96</v>
      </c>
      <c r="Z205" s="10">
        <v>104.97600000000001</v>
      </c>
      <c r="AA205" s="10">
        <f t="shared" si="31"/>
        <v>169.60000000000002</v>
      </c>
      <c r="AB205" s="10">
        <f t="shared" si="32"/>
        <v>169.60000000000002</v>
      </c>
      <c r="AC205" s="10">
        <f t="shared" si="33"/>
        <v>169.60000000000002</v>
      </c>
      <c r="AD205" s="10">
        <f t="shared" si="34"/>
        <v>169.60000000000002</v>
      </c>
      <c r="AE205" s="10">
        <f t="shared" si="35"/>
        <v>169.60000000000002</v>
      </c>
      <c r="AF205" s="1" t="s">
        <v>40</v>
      </c>
      <c r="AG205" s="1" t="s">
        <v>39</v>
      </c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</row>
    <row r="206" spans="1:50" ht="15.75" x14ac:dyDescent="0.25">
      <c r="A206" s="1" t="s">
        <v>34</v>
      </c>
      <c r="B206" s="1" t="s">
        <v>238</v>
      </c>
      <c r="C206" s="1">
        <v>97032</v>
      </c>
      <c r="D206" s="1" t="str">
        <f>+C206&amp;BW206</f>
        <v>97032</v>
      </c>
      <c r="E206" s="1" t="s">
        <v>53</v>
      </c>
      <c r="F206" s="10">
        <v>212</v>
      </c>
      <c r="G206" s="10">
        <v>127.2</v>
      </c>
      <c r="H206" s="11"/>
      <c r="I206" s="10">
        <f t="shared" si="27"/>
        <v>50.48</v>
      </c>
      <c r="J206" s="10">
        <f t="shared" si="28"/>
        <v>169.60000000000002</v>
      </c>
      <c r="K206" s="10">
        <v>97.2</v>
      </c>
      <c r="L206" s="1" t="s">
        <v>37</v>
      </c>
      <c r="M206" s="10">
        <v>96.83</v>
      </c>
      <c r="N206" s="10">
        <v>50.48</v>
      </c>
      <c r="O206" s="1" t="s">
        <v>38</v>
      </c>
      <c r="P206" s="10">
        <v>109.03</v>
      </c>
      <c r="Q206" s="10">
        <v>103.52</v>
      </c>
      <c r="R206" s="1" t="s">
        <v>39</v>
      </c>
      <c r="S206" s="10">
        <v>114.37</v>
      </c>
      <c r="T206" s="10">
        <v>101.09</v>
      </c>
      <c r="U206" s="10">
        <v>79.540000000000006</v>
      </c>
      <c r="V206" s="1" t="s">
        <v>39</v>
      </c>
      <c r="W206" s="10">
        <f t="shared" si="29"/>
        <v>152.63999999999999</v>
      </c>
      <c r="X206" s="1" t="s">
        <v>39</v>
      </c>
      <c r="Y206" s="10">
        <f t="shared" si="30"/>
        <v>122.96</v>
      </c>
      <c r="Z206" s="10">
        <v>104.97600000000001</v>
      </c>
      <c r="AA206" s="10">
        <f t="shared" si="31"/>
        <v>169.60000000000002</v>
      </c>
      <c r="AB206" s="10">
        <f t="shared" si="32"/>
        <v>169.60000000000002</v>
      </c>
      <c r="AC206" s="10">
        <f t="shared" si="33"/>
        <v>169.60000000000002</v>
      </c>
      <c r="AD206" s="10">
        <f t="shared" si="34"/>
        <v>169.60000000000002</v>
      </c>
      <c r="AE206" s="10">
        <f t="shared" si="35"/>
        <v>169.60000000000002</v>
      </c>
      <c r="AF206" s="1" t="s">
        <v>40</v>
      </c>
      <c r="AG206" s="1" t="s">
        <v>39</v>
      </c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</row>
    <row r="207" spans="1:50" ht="15.75" x14ac:dyDescent="0.25">
      <c r="A207" s="1" t="s">
        <v>34</v>
      </c>
      <c r="B207" s="1" t="s">
        <v>239</v>
      </c>
      <c r="C207" s="1">
        <v>97110</v>
      </c>
      <c r="D207" s="1" t="str">
        <f>+C207&amp;BW207</f>
        <v>97110</v>
      </c>
      <c r="E207" s="1" t="s">
        <v>53</v>
      </c>
      <c r="F207" s="10">
        <v>217</v>
      </c>
      <c r="G207" s="10">
        <v>130.19999999999999</v>
      </c>
      <c r="H207" s="11"/>
      <c r="I207" s="10">
        <f t="shared" si="27"/>
        <v>50.48</v>
      </c>
      <c r="J207" s="10">
        <f t="shared" si="28"/>
        <v>173.60000000000002</v>
      </c>
      <c r="K207" s="10">
        <v>97.2</v>
      </c>
      <c r="L207" s="1" t="s">
        <v>37</v>
      </c>
      <c r="M207" s="10">
        <v>96.83</v>
      </c>
      <c r="N207" s="10">
        <v>50.48</v>
      </c>
      <c r="O207" s="1" t="s">
        <v>38</v>
      </c>
      <c r="P207" s="10">
        <v>109.03</v>
      </c>
      <c r="Q207" s="10">
        <v>103.52</v>
      </c>
      <c r="R207" s="1" t="s">
        <v>39</v>
      </c>
      <c r="S207" s="10">
        <v>114.37</v>
      </c>
      <c r="T207" s="10">
        <v>101.09</v>
      </c>
      <c r="U207" s="10">
        <v>79.540000000000006</v>
      </c>
      <c r="V207" s="1" t="s">
        <v>39</v>
      </c>
      <c r="W207" s="10">
        <f t="shared" si="29"/>
        <v>156.23999999999998</v>
      </c>
      <c r="X207" s="1" t="s">
        <v>39</v>
      </c>
      <c r="Y207" s="10">
        <f t="shared" si="30"/>
        <v>125.85999999999999</v>
      </c>
      <c r="Z207" s="10">
        <v>104.97600000000001</v>
      </c>
      <c r="AA207" s="10">
        <f t="shared" si="31"/>
        <v>173.60000000000002</v>
      </c>
      <c r="AB207" s="10">
        <f t="shared" si="32"/>
        <v>173.60000000000002</v>
      </c>
      <c r="AC207" s="10">
        <f t="shared" si="33"/>
        <v>173.60000000000002</v>
      </c>
      <c r="AD207" s="10">
        <f t="shared" si="34"/>
        <v>173.60000000000002</v>
      </c>
      <c r="AE207" s="10">
        <f t="shared" si="35"/>
        <v>173.60000000000002</v>
      </c>
      <c r="AF207" s="1" t="s">
        <v>40</v>
      </c>
      <c r="AG207" s="1" t="s">
        <v>39</v>
      </c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</row>
    <row r="208" spans="1:50" ht="15.75" x14ac:dyDescent="0.25">
      <c r="A208" s="1" t="s">
        <v>34</v>
      </c>
      <c r="B208" s="1" t="s">
        <v>240</v>
      </c>
      <c r="C208" s="1">
        <v>97110</v>
      </c>
      <c r="D208" s="1" t="str">
        <f>+C208&amp;BW208</f>
        <v>97110</v>
      </c>
      <c r="E208" s="1" t="s">
        <v>53</v>
      </c>
      <c r="F208" s="10">
        <v>217</v>
      </c>
      <c r="G208" s="10">
        <v>130.19999999999999</v>
      </c>
      <c r="H208" s="11"/>
      <c r="I208" s="10">
        <f t="shared" si="27"/>
        <v>50.48</v>
      </c>
      <c r="J208" s="10">
        <f t="shared" si="28"/>
        <v>173.60000000000002</v>
      </c>
      <c r="K208" s="10">
        <v>97.2</v>
      </c>
      <c r="L208" s="1" t="s">
        <v>37</v>
      </c>
      <c r="M208" s="10">
        <v>96.83</v>
      </c>
      <c r="N208" s="10">
        <v>50.48</v>
      </c>
      <c r="O208" s="1" t="s">
        <v>38</v>
      </c>
      <c r="P208" s="10">
        <v>109.03</v>
      </c>
      <c r="Q208" s="10">
        <v>103.52</v>
      </c>
      <c r="R208" s="1" t="s">
        <v>39</v>
      </c>
      <c r="S208" s="10">
        <v>114.37</v>
      </c>
      <c r="T208" s="10">
        <v>101.09</v>
      </c>
      <c r="U208" s="10">
        <v>79.540000000000006</v>
      </c>
      <c r="V208" s="1" t="s">
        <v>39</v>
      </c>
      <c r="W208" s="10">
        <f t="shared" si="29"/>
        <v>156.23999999999998</v>
      </c>
      <c r="X208" s="1" t="s">
        <v>39</v>
      </c>
      <c r="Y208" s="10">
        <f t="shared" si="30"/>
        <v>125.85999999999999</v>
      </c>
      <c r="Z208" s="10">
        <v>104.97600000000001</v>
      </c>
      <c r="AA208" s="10">
        <f t="shared" si="31"/>
        <v>173.60000000000002</v>
      </c>
      <c r="AB208" s="10">
        <f t="shared" si="32"/>
        <v>173.60000000000002</v>
      </c>
      <c r="AC208" s="10">
        <f t="shared" si="33"/>
        <v>173.60000000000002</v>
      </c>
      <c r="AD208" s="10">
        <f t="shared" si="34"/>
        <v>173.60000000000002</v>
      </c>
      <c r="AE208" s="10">
        <f t="shared" si="35"/>
        <v>173.60000000000002</v>
      </c>
      <c r="AF208" s="1" t="s">
        <v>40</v>
      </c>
      <c r="AG208" s="1" t="s">
        <v>39</v>
      </c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</row>
    <row r="209" spans="1:50" ht="15.75" x14ac:dyDescent="0.25">
      <c r="A209" s="1" t="s">
        <v>34</v>
      </c>
      <c r="B209" s="1" t="s">
        <v>241</v>
      </c>
      <c r="C209" s="1">
        <v>97112</v>
      </c>
      <c r="D209" s="1" t="str">
        <f>+C209&amp;BW209</f>
        <v>97112</v>
      </c>
      <c r="E209" s="1" t="s">
        <v>53</v>
      </c>
      <c r="F209" s="10">
        <v>217</v>
      </c>
      <c r="G209" s="10">
        <v>130.19999999999999</v>
      </c>
      <c r="H209" s="11"/>
      <c r="I209" s="10">
        <f t="shared" si="27"/>
        <v>48.92</v>
      </c>
      <c r="J209" s="10">
        <f t="shared" si="28"/>
        <v>173.60000000000002</v>
      </c>
      <c r="K209" s="10">
        <v>94.2</v>
      </c>
      <c r="L209" s="1" t="s">
        <v>37</v>
      </c>
      <c r="M209" s="10">
        <v>93.84</v>
      </c>
      <c r="N209" s="10">
        <v>48.92</v>
      </c>
      <c r="O209" s="1" t="s">
        <v>38</v>
      </c>
      <c r="P209" s="10">
        <v>105.66</v>
      </c>
      <c r="Q209" s="10">
        <v>100.32</v>
      </c>
      <c r="R209" s="1" t="s">
        <v>39</v>
      </c>
      <c r="S209" s="10">
        <v>110.84</v>
      </c>
      <c r="T209" s="10">
        <v>97.97</v>
      </c>
      <c r="U209" s="10">
        <v>77.09</v>
      </c>
      <c r="V209" s="1" t="s">
        <v>39</v>
      </c>
      <c r="W209" s="10">
        <f t="shared" si="29"/>
        <v>156.23999999999998</v>
      </c>
      <c r="X209" s="1" t="s">
        <v>39</v>
      </c>
      <c r="Y209" s="10">
        <f t="shared" si="30"/>
        <v>125.85999999999999</v>
      </c>
      <c r="Z209" s="10">
        <v>101.736</v>
      </c>
      <c r="AA209" s="10">
        <f t="shared" si="31"/>
        <v>173.60000000000002</v>
      </c>
      <c r="AB209" s="10">
        <f t="shared" si="32"/>
        <v>173.60000000000002</v>
      </c>
      <c r="AC209" s="10">
        <f t="shared" si="33"/>
        <v>173.60000000000002</v>
      </c>
      <c r="AD209" s="10">
        <f t="shared" si="34"/>
        <v>173.60000000000002</v>
      </c>
      <c r="AE209" s="10">
        <f t="shared" si="35"/>
        <v>173.60000000000002</v>
      </c>
      <c r="AF209" s="1" t="s">
        <v>40</v>
      </c>
      <c r="AG209" s="1" t="s">
        <v>39</v>
      </c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</row>
    <row r="210" spans="1:50" ht="15.75" x14ac:dyDescent="0.25">
      <c r="A210" s="1" t="s">
        <v>34</v>
      </c>
      <c r="B210" s="1" t="s">
        <v>242</v>
      </c>
      <c r="C210" s="1">
        <v>97112</v>
      </c>
      <c r="D210" s="1" t="str">
        <f>+C210&amp;BW210</f>
        <v>97112</v>
      </c>
      <c r="E210" s="1" t="s">
        <v>53</v>
      </c>
      <c r="F210" s="10">
        <v>217</v>
      </c>
      <c r="G210" s="10">
        <v>130.19999999999999</v>
      </c>
      <c r="H210" s="11"/>
      <c r="I210" s="10">
        <f t="shared" si="27"/>
        <v>48.92</v>
      </c>
      <c r="J210" s="10">
        <f t="shared" si="28"/>
        <v>173.60000000000002</v>
      </c>
      <c r="K210" s="10">
        <v>94.2</v>
      </c>
      <c r="L210" s="1" t="s">
        <v>37</v>
      </c>
      <c r="M210" s="10">
        <v>93.84</v>
      </c>
      <c r="N210" s="10">
        <v>48.92</v>
      </c>
      <c r="O210" s="1" t="s">
        <v>38</v>
      </c>
      <c r="P210" s="10">
        <v>105.66</v>
      </c>
      <c r="Q210" s="10">
        <v>100.32</v>
      </c>
      <c r="R210" s="1" t="s">
        <v>39</v>
      </c>
      <c r="S210" s="10">
        <v>110.84</v>
      </c>
      <c r="T210" s="10">
        <v>97.97</v>
      </c>
      <c r="U210" s="10">
        <v>77.09</v>
      </c>
      <c r="V210" s="1" t="s">
        <v>39</v>
      </c>
      <c r="W210" s="10">
        <f t="shared" si="29"/>
        <v>156.23999999999998</v>
      </c>
      <c r="X210" s="1" t="s">
        <v>39</v>
      </c>
      <c r="Y210" s="10">
        <f t="shared" si="30"/>
        <v>125.85999999999999</v>
      </c>
      <c r="Z210" s="10">
        <v>101.736</v>
      </c>
      <c r="AA210" s="10">
        <f t="shared" si="31"/>
        <v>173.60000000000002</v>
      </c>
      <c r="AB210" s="10">
        <f t="shared" si="32"/>
        <v>173.60000000000002</v>
      </c>
      <c r="AC210" s="10">
        <f t="shared" si="33"/>
        <v>173.60000000000002</v>
      </c>
      <c r="AD210" s="10">
        <f t="shared" si="34"/>
        <v>173.60000000000002</v>
      </c>
      <c r="AE210" s="10">
        <f t="shared" si="35"/>
        <v>173.60000000000002</v>
      </c>
      <c r="AF210" s="1" t="s">
        <v>40</v>
      </c>
      <c r="AG210" s="1" t="s">
        <v>39</v>
      </c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</row>
    <row r="211" spans="1:50" ht="15.75" x14ac:dyDescent="0.25">
      <c r="A211" s="1" t="s">
        <v>34</v>
      </c>
      <c r="B211" s="1" t="s">
        <v>243</v>
      </c>
      <c r="C211" s="1">
        <v>97113</v>
      </c>
      <c r="D211" s="1" t="str">
        <f>+C211&amp;BW211</f>
        <v>97113</v>
      </c>
      <c r="E211" s="1" t="s">
        <v>53</v>
      </c>
      <c r="F211" s="10">
        <v>212</v>
      </c>
      <c r="G211" s="10">
        <v>127.2</v>
      </c>
      <c r="H211" s="11"/>
      <c r="I211" s="10">
        <f t="shared" si="27"/>
        <v>49.54</v>
      </c>
      <c r="J211" s="10">
        <f t="shared" si="28"/>
        <v>169.60000000000002</v>
      </c>
      <c r="K211" s="10">
        <v>95.4</v>
      </c>
      <c r="L211" s="1" t="s">
        <v>37</v>
      </c>
      <c r="M211" s="10">
        <v>95.03</v>
      </c>
      <c r="N211" s="10">
        <v>49.54</v>
      </c>
      <c r="O211" s="1" t="s">
        <v>38</v>
      </c>
      <c r="P211" s="10">
        <v>107.01</v>
      </c>
      <c r="Q211" s="10">
        <v>101.6</v>
      </c>
      <c r="R211" s="1" t="s">
        <v>39</v>
      </c>
      <c r="S211" s="10">
        <v>112.25</v>
      </c>
      <c r="T211" s="10">
        <v>99.22</v>
      </c>
      <c r="U211" s="10">
        <v>78.069999999999993</v>
      </c>
      <c r="V211" s="1" t="s">
        <v>39</v>
      </c>
      <c r="W211" s="10">
        <f t="shared" si="29"/>
        <v>152.63999999999999</v>
      </c>
      <c r="X211" s="1" t="s">
        <v>39</v>
      </c>
      <c r="Y211" s="10">
        <f t="shared" si="30"/>
        <v>122.96</v>
      </c>
      <c r="Z211" s="10">
        <v>103.03200000000001</v>
      </c>
      <c r="AA211" s="10">
        <f t="shared" si="31"/>
        <v>169.60000000000002</v>
      </c>
      <c r="AB211" s="10">
        <f t="shared" si="32"/>
        <v>169.60000000000002</v>
      </c>
      <c r="AC211" s="10">
        <f t="shared" si="33"/>
        <v>169.60000000000002</v>
      </c>
      <c r="AD211" s="10">
        <f t="shared" si="34"/>
        <v>169.60000000000002</v>
      </c>
      <c r="AE211" s="10">
        <f t="shared" si="35"/>
        <v>169.60000000000002</v>
      </c>
      <c r="AF211" s="1" t="s">
        <v>40</v>
      </c>
      <c r="AG211" s="1" t="s">
        <v>39</v>
      </c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</row>
    <row r="212" spans="1:50" ht="15.75" x14ac:dyDescent="0.25">
      <c r="A212" s="1" t="s">
        <v>34</v>
      </c>
      <c r="B212" s="1" t="s">
        <v>244</v>
      </c>
      <c r="C212" s="12">
        <v>97166</v>
      </c>
      <c r="D212" s="1" t="str">
        <f>+C212&amp;BW212</f>
        <v>97166</v>
      </c>
      <c r="E212" s="1" t="s">
        <v>53</v>
      </c>
      <c r="F212" s="10">
        <v>938</v>
      </c>
      <c r="G212" s="10">
        <v>562.79999999999995</v>
      </c>
      <c r="H212" s="11"/>
      <c r="I212" s="10">
        <f t="shared" si="27"/>
        <v>49.54</v>
      </c>
      <c r="J212" s="10">
        <f t="shared" si="28"/>
        <v>750.40000000000009</v>
      </c>
      <c r="K212" s="10">
        <v>95.4</v>
      </c>
      <c r="L212" s="1" t="s">
        <v>37</v>
      </c>
      <c r="M212" s="10">
        <v>95.03</v>
      </c>
      <c r="N212" s="10">
        <v>49.54</v>
      </c>
      <c r="O212" s="1" t="s">
        <v>38</v>
      </c>
      <c r="P212" s="10">
        <v>107.01</v>
      </c>
      <c r="Q212" s="10">
        <v>101.6</v>
      </c>
      <c r="R212" s="1" t="s">
        <v>39</v>
      </c>
      <c r="S212" s="10">
        <v>112.25</v>
      </c>
      <c r="T212" s="10">
        <v>99.22</v>
      </c>
      <c r="U212" s="10">
        <v>78.069999999999993</v>
      </c>
      <c r="V212" s="1" t="s">
        <v>39</v>
      </c>
      <c r="W212" s="10">
        <f t="shared" si="29"/>
        <v>675.36</v>
      </c>
      <c r="X212" s="1" t="s">
        <v>39</v>
      </c>
      <c r="Y212" s="10">
        <f t="shared" si="30"/>
        <v>544.04</v>
      </c>
      <c r="Z212" s="10">
        <v>103.03200000000001</v>
      </c>
      <c r="AA212" s="10">
        <f t="shared" si="31"/>
        <v>750.40000000000009</v>
      </c>
      <c r="AB212" s="10">
        <f t="shared" si="32"/>
        <v>750.40000000000009</v>
      </c>
      <c r="AC212" s="10">
        <f t="shared" si="33"/>
        <v>750.40000000000009</v>
      </c>
      <c r="AD212" s="10">
        <f t="shared" si="34"/>
        <v>750.40000000000009</v>
      </c>
      <c r="AE212" s="10">
        <f t="shared" si="35"/>
        <v>750.40000000000009</v>
      </c>
      <c r="AF212" s="1" t="s">
        <v>40</v>
      </c>
      <c r="AG212" s="1" t="s">
        <v>39</v>
      </c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</row>
    <row r="213" spans="1:50" ht="15.75" x14ac:dyDescent="0.25">
      <c r="A213" s="1" t="s">
        <v>34</v>
      </c>
      <c r="B213" s="1" t="s">
        <v>245</v>
      </c>
      <c r="C213" s="1">
        <v>97113</v>
      </c>
      <c r="D213" s="1" t="str">
        <f>+C213&amp;BW213</f>
        <v>97113</v>
      </c>
      <c r="E213" s="1" t="s">
        <v>53</v>
      </c>
      <c r="F213" s="10">
        <v>212</v>
      </c>
      <c r="G213" s="10">
        <v>127.2</v>
      </c>
      <c r="H213" s="11"/>
      <c r="I213" s="10">
        <f t="shared" si="27"/>
        <v>49.54</v>
      </c>
      <c r="J213" s="10">
        <f t="shared" si="28"/>
        <v>169.60000000000002</v>
      </c>
      <c r="K213" s="10">
        <v>95.4</v>
      </c>
      <c r="L213" s="1" t="s">
        <v>37</v>
      </c>
      <c r="M213" s="10">
        <v>95.03</v>
      </c>
      <c r="N213" s="10">
        <v>49.54</v>
      </c>
      <c r="O213" s="1" t="s">
        <v>38</v>
      </c>
      <c r="P213" s="10">
        <v>107.01</v>
      </c>
      <c r="Q213" s="10">
        <v>101.6</v>
      </c>
      <c r="R213" s="1" t="s">
        <v>39</v>
      </c>
      <c r="S213" s="10">
        <v>112.25</v>
      </c>
      <c r="T213" s="10">
        <v>99.22</v>
      </c>
      <c r="U213" s="10">
        <v>78.069999999999993</v>
      </c>
      <c r="V213" s="1" t="s">
        <v>39</v>
      </c>
      <c r="W213" s="10">
        <f t="shared" si="29"/>
        <v>152.63999999999999</v>
      </c>
      <c r="X213" s="1" t="s">
        <v>39</v>
      </c>
      <c r="Y213" s="10">
        <f t="shared" si="30"/>
        <v>122.96</v>
      </c>
      <c r="Z213" s="10">
        <v>103.03200000000001</v>
      </c>
      <c r="AA213" s="10">
        <f t="shared" si="31"/>
        <v>169.60000000000002</v>
      </c>
      <c r="AB213" s="10">
        <f t="shared" si="32"/>
        <v>169.60000000000002</v>
      </c>
      <c r="AC213" s="10">
        <f t="shared" si="33"/>
        <v>169.60000000000002</v>
      </c>
      <c r="AD213" s="10">
        <f t="shared" si="34"/>
        <v>169.60000000000002</v>
      </c>
      <c r="AE213" s="10">
        <f t="shared" si="35"/>
        <v>169.60000000000002</v>
      </c>
      <c r="AF213" s="1" t="s">
        <v>40</v>
      </c>
      <c r="AG213" s="1" t="s">
        <v>39</v>
      </c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</row>
    <row r="214" spans="1:50" ht="15.75" x14ac:dyDescent="0.25">
      <c r="A214" s="1" t="s">
        <v>34</v>
      </c>
      <c r="B214" s="1" t="s">
        <v>246</v>
      </c>
      <c r="C214" s="1">
        <v>97116</v>
      </c>
      <c r="D214" s="1" t="str">
        <f>+C214&amp;BW214</f>
        <v>97116</v>
      </c>
      <c r="E214" s="1" t="s">
        <v>53</v>
      </c>
      <c r="F214" s="10">
        <v>210</v>
      </c>
      <c r="G214" s="10">
        <v>126</v>
      </c>
      <c r="H214" s="11"/>
      <c r="I214" s="10">
        <f t="shared" si="27"/>
        <v>48.92</v>
      </c>
      <c r="J214" s="10">
        <f t="shared" si="28"/>
        <v>168</v>
      </c>
      <c r="K214" s="10">
        <v>94.2</v>
      </c>
      <c r="L214" s="1" t="s">
        <v>37</v>
      </c>
      <c r="M214" s="10">
        <v>93.84</v>
      </c>
      <c r="N214" s="10">
        <v>48.92</v>
      </c>
      <c r="O214" s="1" t="s">
        <v>38</v>
      </c>
      <c r="P214" s="10">
        <v>105.66</v>
      </c>
      <c r="Q214" s="10">
        <v>100.32</v>
      </c>
      <c r="R214" s="1" t="s">
        <v>39</v>
      </c>
      <c r="S214" s="10">
        <v>110.84</v>
      </c>
      <c r="T214" s="10">
        <v>97.97</v>
      </c>
      <c r="U214" s="10">
        <v>77.09</v>
      </c>
      <c r="V214" s="1" t="s">
        <v>39</v>
      </c>
      <c r="W214" s="10">
        <f t="shared" si="29"/>
        <v>151.19999999999999</v>
      </c>
      <c r="X214" s="1" t="s">
        <v>39</v>
      </c>
      <c r="Y214" s="10">
        <f t="shared" si="30"/>
        <v>121.8</v>
      </c>
      <c r="Z214" s="10">
        <v>101.736</v>
      </c>
      <c r="AA214" s="10">
        <f t="shared" si="31"/>
        <v>168</v>
      </c>
      <c r="AB214" s="10">
        <f t="shared" si="32"/>
        <v>168</v>
      </c>
      <c r="AC214" s="10">
        <f t="shared" si="33"/>
        <v>168</v>
      </c>
      <c r="AD214" s="10">
        <f t="shared" si="34"/>
        <v>168</v>
      </c>
      <c r="AE214" s="10">
        <f t="shared" si="35"/>
        <v>168</v>
      </c>
      <c r="AF214" s="1" t="s">
        <v>40</v>
      </c>
      <c r="AG214" s="1" t="s">
        <v>39</v>
      </c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</row>
    <row r="215" spans="1:50" ht="15.75" x14ac:dyDescent="0.25">
      <c r="A215" s="1" t="s">
        <v>34</v>
      </c>
      <c r="B215" s="1" t="s">
        <v>247</v>
      </c>
      <c r="C215" s="1">
        <v>97127</v>
      </c>
      <c r="D215" s="1" t="str">
        <f>+C215&amp;BW215</f>
        <v>97127</v>
      </c>
      <c r="E215" s="1" t="s">
        <v>53</v>
      </c>
      <c r="F215" s="10">
        <v>592</v>
      </c>
      <c r="G215" s="10">
        <v>355.2</v>
      </c>
      <c r="H215" s="11"/>
      <c r="I215" s="10">
        <f t="shared" si="27"/>
        <v>146.44999999999999</v>
      </c>
      <c r="J215" s="10">
        <f t="shared" si="28"/>
        <v>473.6</v>
      </c>
      <c r="K215" s="10">
        <v>282</v>
      </c>
      <c r="L215" s="1" t="s">
        <v>37</v>
      </c>
      <c r="M215" s="10">
        <v>280.92</v>
      </c>
      <c r="N215" s="10">
        <v>146.44999999999999</v>
      </c>
      <c r="O215" s="1" t="s">
        <v>38</v>
      </c>
      <c r="P215" s="10">
        <v>316.31</v>
      </c>
      <c r="Q215" s="10">
        <v>300.33</v>
      </c>
      <c r="R215" s="1" t="s">
        <v>39</v>
      </c>
      <c r="S215" s="10">
        <v>331.82</v>
      </c>
      <c r="T215" s="10">
        <v>293.27999999999997</v>
      </c>
      <c r="U215" s="10">
        <v>230.77</v>
      </c>
      <c r="V215" s="1" t="s">
        <v>39</v>
      </c>
      <c r="W215" s="10">
        <f t="shared" si="29"/>
        <v>426.24</v>
      </c>
      <c r="X215" s="1" t="s">
        <v>39</v>
      </c>
      <c r="Y215" s="10">
        <f t="shared" si="30"/>
        <v>343.35999999999996</v>
      </c>
      <c r="Z215" s="10">
        <v>304.56</v>
      </c>
      <c r="AA215" s="10">
        <f t="shared" si="31"/>
        <v>473.6</v>
      </c>
      <c r="AB215" s="10">
        <f t="shared" si="32"/>
        <v>473.6</v>
      </c>
      <c r="AC215" s="10">
        <f t="shared" si="33"/>
        <v>473.6</v>
      </c>
      <c r="AD215" s="10">
        <f t="shared" si="34"/>
        <v>473.6</v>
      </c>
      <c r="AE215" s="10">
        <f t="shared" si="35"/>
        <v>473.6</v>
      </c>
      <c r="AF215" s="1" t="s">
        <v>40</v>
      </c>
      <c r="AG215" s="1" t="s">
        <v>39</v>
      </c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</row>
    <row r="216" spans="1:50" ht="15.75" x14ac:dyDescent="0.25">
      <c r="A216" s="1" t="s">
        <v>34</v>
      </c>
      <c r="B216" s="1" t="s">
        <v>248</v>
      </c>
      <c r="C216" s="1">
        <v>97140</v>
      </c>
      <c r="D216" s="1" t="str">
        <f>+C216&amp;BW216</f>
        <v>97140</v>
      </c>
      <c r="E216" s="1" t="s">
        <v>53</v>
      </c>
      <c r="F216" s="10">
        <v>217</v>
      </c>
      <c r="G216" s="10">
        <v>130.19999999999999</v>
      </c>
      <c r="H216" s="11"/>
      <c r="I216" s="10">
        <f t="shared" si="27"/>
        <v>49.54</v>
      </c>
      <c r="J216" s="10">
        <f t="shared" si="28"/>
        <v>173.60000000000002</v>
      </c>
      <c r="K216" s="10">
        <v>95.4</v>
      </c>
      <c r="L216" s="1" t="s">
        <v>37</v>
      </c>
      <c r="M216" s="10">
        <v>95.03</v>
      </c>
      <c r="N216" s="10">
        <v>49.54</v>
      </c>
      <c r="O216" s="1" t="s">
        <v>38</v>
      </c>
      <c r="P216" s="10">
        <v>107.01</v>
      </c>
      <c r="Q216" s="10">
        <v>101.6</v>
      </c>
      <c r="R216" s="1" t="s">
        <v>39</v>
      </c>
      <c r="S216" s="10">
        <v>112.25</v>
      </c>
      <c r="T216" s="10">
        <v>99.22</v>
      </c>
      <c r="U216" s="10">
        <v>78.069999999999993</v>
      </c>
      <c r="V216" s="1" t="s">
        <v>39</v>
      </c>
      <c r="W216" s="10">
        <f t="shared" si="29"/>
        <v>156.23999999999998</v>
      </c>
      <c r="X216" s="1" t="s">
        <v>39</v>
      </c>
      <c r="Y216" s="10">
        <f t="shared" si="30"/>
        <v>125.85999999999999</v>
      </c>
      <c r="Z216" s="10">
        <v>103.03200000000001</v>
      </c>
      <c r="AA216" s="10">
        <f t="shared" si="31"/>
        <v>173.60000000000002</v>
      </c>
      <c r="AB216" s="10">
        <f t="shared" si="32"/>
        <v>173.60000000000002</v>
      </c>
      <c r="AC216" s="10">
        <f t="shared" si="33"/>
        <v>173.60000000000002</v>
      </c>
      <c r="AD216" s="10">
        <f t="shared" si="34"/>
        <v>173.60000000000002</v>
      </c>
      <c r="AE216" s="10">
        <f t="shared" si="35"/>
        <v>173.60000000000002</v>
      </c>
      <c r="AF216" s="1" t="s">
        <v>40</v>
      </c>
      <c r="AG216" s="1" t="s">
        <v>39</v>
      </c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</row>
    <row r="217" spans="1:50" ht="15.75" x14ac:dyDescent="0.25">
      <c r="A217" s="1" t="s">
        <v>34</v>
      </c>
      <c r="B217" s="1" t="s">
        <v>249</v>
      </c>
      <c r="C217" s="1">
        <v>97161</v>
      </c>
      <c r="D217" s="1" t="str">
        <f>+C217&amp;BW217</f>
        <v>97161</v>
      </c>
      <c r="E217" s="1" t="s">
        <v>53</v>
      </c>
      <c r="F217" s="10">
        <v>591</v>
      </c>
      <c r="G217" s="10">
        <v>354.6</v>
      </c>
      <c r="H217" s="11"/>
      <c r="I217" s="10">
        <f t="shared" si="27"/>
        <v>138.97</v>
      </c>
      <c r="J217" s="10">
        <f t="shared" si="28"/>
        <v>472.8</v>
      </c>
      <c r="K217" s="10">
        <v>267.60000000000002</v>
      </c>
      <c r="L217" s="1" t="s">
        <v>37</v>
      </c>
      <c r="M217" s="10">
        <v>266.57</v>
      </c>
      <c r="N217" s="10">
        <v>138.97</v>
      </c>
      <c r="O217" s="1" t="s">
        <v>38</v>
      </c>
      <c r="P217" s="10">
        <v>300.16000000000003</v>
      </c>
      <c r="Q217" s="10">
        <v>284.99</v>
      </c>
      <c r="R217" s="1" t="s">
        <v>39</v>
      </c>
      <c r="S217" s="10">
        <v>314.88</v>
      </c>
      <c r="T217" s="10">
        <v>278.3</v>
      </c>
      <c r="U217" s="10">
        <v>218.99</v>
      </c>
      <c r="V217" s="1" t="s">
        <v>39</v>
      </c>
      <c r="W217" s="10">
        <f t="shared" si="29"/>
        <v>425.52</v>
      </c>
      <c r="X217" s="1" t="s">
        <v>39</v>
      </c>
      <c r="Y217" s="10">
        <f t="shared" si="30"/>
        <v>342.78</v>
      </c>
      <c r="Z217" s="10">
        <v>289.00800000000004</v>
      </c>
      <c r="AA217" s="10">
        <f t="shared" si="31"/>
        <v>472.8</v>
      </c>
      <c r="AB217" s="10">
        <f t="shared" si="32"/>
        <v>472.8</v>
      </c>
      <c r="AC217" s="10">
        <f t="shared" si="33"/>
        <v>472.8</v>
      </c>
      <c r="AD217" s="10">
        <f t="shared" si="34"/>
        <v>472.8</v>
      </c>
      <c r="AE217" s="10">
        <f t="shared" si="35"/>
        <v>472.8</v>
      </c>
      <c r="AF217" s="1" t="s">
        <v>40</v>
      </c>
      <c r="AG217" s="1" t="s">
        <v>39</v>
      </c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</row>
    <row r="218" spans="1:50" ht="15.75" x14ac:dyDescent="0.25">
      <c r="A218" s="1" t="s">
        <v>34</v>
      </c>
      <c r="B218" s="1" t="s">
        <v>250</v>
      </c>
      <c r="C218" s="1">
        <v>97162</v>
      </c>
      <c r="D218" s="1" t="str">
        <f>+C218&amp;BW218</f>
        <v>97162</v>
      </c>
      <c r="E218" s="1" t="s">
        <v>53</v>
      </c>
      <c r="F218" s="10">
        <v>820</v>
      </c>
      <c r="G218" s="10">
        <v>492</v>
      </c>
      <c r="H218" s="11"/>
      <c r="I218" s="10">
        <f t="shared" si="27"/>
        <v>193.19</v>
      </c>
      <c r="J218" s="10">
        <f t="shared" si="28"/>
        <v>656</v>
      </c>
      <c r="K218" s="10">
        <v>372</v>
      </c>
      <c r="L218" s="1" t="s">
        <v>37</v>
      </c>
      <c r="M218" s="10">
        <v>370.57</v>
      </c>
      <c r="N218" s="10">
        <v>193.19</v>
      </c>
      <c r="O218" s="1" t="s">
        <v>38</v>
      </c>
      <c r="P218" s="10">
        <v>417.26</v>
      </c>
      <c r="Q218" s="10">
        <v>396.18</v>
      </c>
      <c r="R218" s="1" t="s">
        <v>39</v>
      </c>
      <c r="S218" s="10">
        <v>437.72</v>
      </c>
      <c r="T218" s="10">
        <v>386.88</v>
      </c>
      <c r="U218" s="10">
        <v>304.42</v>
      </c>
      <c r="V218" s="1" t="s">
        <v>39</v>
      </c>
      <c r="W218" s="10">
        <f t="shared" si="29"/>
        <v>590.4</v>
      </c>
      <c r="X218" s="1" t="s">
        <v>39</v>
      </c>
      <c r="Y218" s="10">
        <f t="shared" si="30"/>
        <v>475.59999999999997</v>
      </c>
      <c r="Z218" s="10">
        <v>401.76000000000005</v>
      </c>
      <c r="AA218" s="10">
        <f t="shared" si="31"/>
        <v>656</v>
      </c>
      <c r="AB218" s="10">
        <f t="shared" si="32"/>
        <v>656</v>
      </c>
      <c r="AC218" s="10">
        <f t="shared" si="33"/>
        <v>656</v>
      </c>
      <c r="AD218" s="10">
        <f t="shared" si="34"/>
        <v>656</v>
      </c>
      <c r="AE218" s="10">
        <f t="shared" si="35"/>
        <v>656</v>
      </c>
      <c r="AF218" s="1" t="s">
        <v>40</v>
      </c>
      <c r="AG218" s="1" t="s">
        <v>39</v>
      </c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</row>
    <row r="219" spans="1:50" ht="15.75" x14ac:dyDescent="0.25">
      <c r="A219" s="1" t="s">
        <v>34</v>
      </c>
      <c r="B219" s="1" t="s">
        <v>251</v>
      </c>
      <c r="C219" s="1">
        <v>97163</v>
      </c>
      <c r="D219" s="1" t="str">
        <f>+C219&amp;BW219</f>
        <v>97163</v>
      </c>
      <c r="E219" s="1" t="s">
        <v>53</v>
      </c>
      <c r="F219" s="10">
        <v>1142</v>
      </c>
      <c r="G219" s="10">
        <v>685.2</v>
      </c>
      <c r="H219" s="11"/>
      <c r="I219" s="10">
        <f t="shared" si="27"/>
        <v>237.75</v>
      </c>
      <c r="J219" s="10">
        <f t="shared" si="28"/>
        <v>913.6</v>
      </c>
      <c r="K219" s="10">
        <v>457.8</v>
      </c>
      <c r="L219" s="1" t="s">
        <v>37</v>
      </c>
      <c r="M219" s="10">
        <v>456.05</v>
      </c>
      <c r="N219" s="10">
        <v>237.75</v>
      </c>
      <c r="O219" s="1" t="s">
        <v>38</v>
      </c>
      <c r="P219" s="10">
        <v>513.5</v>
      </c>
      <c r="Q219" s="10">
        <v>487.56</v>
      </c>
      <c r="R219" s="1" t="s">
        <v>39</v>
      </c>
      <c r="S219" s="10">
        <v>538.67999999999995</v>
      </c>
      <c r="T219" s="10">
        <v>476.11</v>
      </c>
      <c r="U219" s="10">
        <v>374.63</v>
      </c>
      <c r="V219" s="1" t="s">
        <v>39</v>
      </c>
      <c r="W219" s="10">
        <f t="shared" si="29"/>
        <v>822.24</v>
      </c>
      <c r="X219" s="1" t="s">
        <v>39</v>
      </c>
      <c r="Y219" s="10">
        <f t="shared" si="30"/>
        <v>662.3599999999999</v>
      </c>
      <c r="Z219" s="10">
        <v>494.42400000000004</v>
      </c>
      <c r="AA219" s="10">
        <f t="shared" si="31"/>
        <v>913.6</v>
      </c>
      <c r="AB219" s="10">
        <f t="shared" si="32"/>
        <v>913.6</v>
      </c>
      <c r="AC219" s="10">
        <f t="shared" si="33"/>
        <v>913.6</v>
      </c>
      <c r="AD219" s="10">
        <f t="shared" si="34"/>
        <v>913.6</v>
      </c>
      <c r="AE219" s="10">
        <f t="shared" si="35"/>
        <v>913.6</v>
      </c>
      <c r="AF219" s="1" t="s">
        <v>40</v>
      </c>
      <c r="AG219" s="1" t="s">
        <v>39</v>
      </c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</row>
    <row r="220" spans="1:50" ht="15.75" x14ac:dyDescent="0.25">
      <c r="A220" s="1" t="s">
        <v>34</v>
      </c>
      <c r="B220" s="1" t="s">
        <v>252</v>
      </c>
      <c r="C220" s="1">
        <v>97165</v>
      </c>
      <c r="D220" s="1" t="str">
        <f>+C220&amp;BW220</f>
        <v>97165</v>
      </c>
      <c r="E220" s="1" t="s">
        <v>53</v>
      </c>
      <c r="F220" s="10">
        <v>938</v>
      </c>
      <c r="G220" s="10">
        <v>562.79999999999995</v>
      </c>
      <c r="H220" s="11"/>
      <c r="I220" s="10">
        <f t="shared" si="27"/>
        <v>156.72999999999999</v>
      </c>
      <c r="J220" s="10">
        <f t="shared" si="28"/>
        <v>750.40000000000009</v>
      </c>
      <c r="K220" s="10">
        <v>301.8</v>
      </c>
      <c r="L220" s="1" t="s">
        <v>37</v>
      </c>
      <c r="M220" s="10">
        <v>300.64</v>
      </c>
      <c r="N220" s="10">
        <v>156.72999999999999</v>
      </c>
      <c r="O220" s="1" t="s">
        <v>38</v>
      </c>
      <c r="P220" s="10">
        <v>338.52</v>
      </c>
      <c r="Q220" s="10">
        <v>321.42</v>
      </c>
      <c r="R220" s="1" t="s">
        <v>39</v>
      </c>
      <c r="S220" s="10">
        <v>355.12</v>
      </c>
      <c r="T220" s="10">
        <v>313.87</v>
      </c>
      <c r="U220" s="10">
        <v>246.97</v>
      </c>
      <c r="V220" s="1" t="s">
        <v>39</v>
      </c>
      <c r="W220" s="10">
        <f t="shared" si="29"/>
        <v>675.36</v>
      </c>
      <c r="X220" s="1" t="s">
        <v>39</v>
      </c>
      <c r="Y220" s="10">
        <f t="shared" si="30"/>
        <v>544.04</v>
      </c>
      <c r="Z220" s="10">
        <v>325.94400000000002</v>
      </c>
      <c r="AA220" s="10">
        <f t="shared" si="31"/>
        <v>750.40000000000009</v>
      </c>
      <c r="AB220" s="10">
        <f t="shared" si="32"/>
        <v>750.40000000000009</v>
      </c>
      <c r="AC220" s="10">
        <f t="shared" si="33"/>
        <v>750.40000000000009</v>
      </c>
      <c r="AD220" s="10">
        <f t="shared" si="34"/>
        <v>750.40000000000009</v>
      </c>
      <c r="AE220" s="10">
        <f t="shared" si="35"/>
        <v>750.40000000000009</v>
      </c>
      <c r="AF220" s="1" t="s">
        <v>40</v>
      </c>
      <c r="AG220" s="1" t="s">
        <v>39</v>
      </c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</row>
    <row r="221" spans="1:50" ht="15.75" x14ac:dyDescent="0.25">
      <c r="A221" s="1" t="s">
        <v>34</v>
      </c>
      <c r="B221" s="1" t="s">
        <v>253</v>
      </c>
      <c r="C221" s="1">
        <v>97165</v>
      </c>
      <c r="D221" s="1" t="str">
        <f>+C221&amp;BW221</f>
        <v>97165</v>
      </c>
      <c r="E221" s="1" t="s">
        <v>53</v>
      </c>
      <c r="F221" s="10">
        <v>938</v>
      </c>
      <c r="G221" s="10">
        <v>562.79999999999995</v>
      </c>
      <c r="H221" s="11"/>
      <c r="I221" s="10">
        <f t="shared" si="27"/>
        <v>156.72999999999999</v>
      </c>
      <c r="J221" s="10">
        <f t="shared" si="28"/>
        <v>750.40000000000009</v>
      </c>
      <c r="K221" s="10">
        <v>301.8</v>
      </c>
      <c r="L221" s="1" t="s">
        <v>37</v>
      </c>
      <c r="M221" s="10">
        <v>300.64</v>
      </c>
      <c r="N221" s="10">
        <v>156.72999999999999</v>
      </c>
      <c r="O221" s="1" t="s">
        <v>38</v>
      </c>
      <c r="P221" s="10">
        <v>338.52</v>
      </c>
      <c r="Q221" s="10">
        <v>321.42</v>
      </c>
      <c r="R221" s="1" t="s">
        <v>39</v>
      </c>
      <c r="S221" s="10">
        <v>355.12</v>
      </c>
      <c r="T221" s="10">
        <v>313.87</v>
      </c>
      <c r="U221" s="10">
        <v>246.97</v>
      </c>
      <c r="V221" s="1" t="s">
        <v>39</v>
      </c>
      <c r="W221" s="10">
        <f t="shared" si="29"/>
        <v>675.36</v>
      </c>
      <c r="X221" s="1" t="s">
        <v>39</v>
      </c>
      <c r="Y221" s="10">
        <f t="shared" si="30"/>
        <v>544.04</v>
      </c>
      <c r="Z221" s="10">
        <v>325.94400000000002</v>
      </c>
      <c r="AA221" s="10">
        <f t="shared" si="31"/>
        <v>750.40000000000009</v>
      </c>
      <c r="AB221" s="10">
        <f t="shared" si="32"/>
        <v>750.40000000000009</v>
      </c>
      <c r="AC221" s="10">
        <f t="shared" si="33"/>
        <v>750.40000000000009</v>
      </c>
      <c r="AD221" s="10">
        <f t="shared" si="34"/>
        <v>750.40000000000009</v>
      </c>
      <c r="AE221" s="10">
        <f t="shared" si="35"/>
        <v>750.40000000000009</v>
      </c>
      <c r="AF221" s="1" t="s">
        <v>40</v>
      </c>
      <c r="AG221" s="1" t="s">
        <v>39</v>
      </c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</row>
    <row r="222" spans="1:50" ht="15.75" x14ac:dyDescent="0.25">
      <c r="A222" s="1" t="s">
        <v>34</v>
      </c>
      <c r="B222" s="1" t="s">
        <v>254</v>
      </c>
      <c r="C222" s="1">
        <v>97166</v>
      </c>
      <c r="D222" s="1" t="str">
        <f>+C222&amp;BW222</f>
        <v>97166</v>
      </c>
      <c r="E222" s="1" t="s">
        <v>53</v>
      </c>
      <c r="F222" s="10">
        <v>938</v>
      </c>
      <c r="G222" s="10">
        <v>562.79999999999995</v>
      </c>
      <c r="H222" s="11"/>
      <c r="I222" s="10">
        <f t="shared" si="27"/>
        <v>220.92</v>
      </c>
      <c r="J222" s="10">
        <f t="shared" si="28"/>
        <v>750.40000000000009</v>
      </c>
      <c r="K222" s="10">
        <v>425.4</v>
      </c>
      <c r="L222" s="1" t="s">
        <v>37</v>
      </c>
      <c r="M222" s="10">
        <v>423.77</v>
      </c>
      <c r="N222" s="10">
        <v>220.92</v>
      </c>
      <c r="O222" s="1" t="s">
        <v>38</v>
      </c>
      <c r="P222" s="10">
        <v>477.16</v>
      </c>
      <c r="Q222" s="10">
        <v>453.05</v>
      </c>
      <c r="R222" s="1" t="s">
        <v>39</v>
      </c>
      <c r="S222" s="10">
        <v>500.55</v>
      </c>
      <c r="T222" s="10">
        <v>442.42</v>
      </c>
      <c r="U222" s="10">
        <v>348.12</v>
      </c>
      <c r="V222" s="1" t="s">
        <v>39</v>
      </c>
      <c r="W222" s="10">
        <f t="shared" si="29"/>
        <v>675.36</v>
      </c>
      <c r="X222" s="1" t="s">
        <v>39</v>
      </c>
      <c r="Y222" s="10">
        <f t="shared" si="30"/>
        <v>544.04</v>
      </c>
      <c r="Z222" s="10">
        <v>459.43200000000002</v>
      </c>
      <c r="AA222" s="10">
        <f t="shared" si="31"/>
        <v>750.40000000000009</v>
      </c>
      <c r="AB222" s="10">
        <f t="shared" si="32"/>
        <v>750.40000000000009</v>
      </c>
      <c r="AC222" s="10">
        <f t="shared" si="33"/>
        <v>750.40000000000009</v>
      </c>
      <c r="AD222" s="10">
        <f t="shared" si="34"/>
        <v>750.40000000000009</v>
      </c>
      <c r="AE222" s="10">
        <f t="shared" si="35"/>
        <v>750.40000000000009</v>
      </c>
      <c r="AF222" s="1" t="s">
        <v>40</v>
      </c>
      <c r="AG222" s="1" t="s">
        <v>39</v>
      </c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</row>
    <row r="223" spans="1:50" ht="15.75" x14ac:dyDescent="0.25">
      <c r="A223" s="1" t="s">
        <v>34</v>
      </c>
      <c r="B223" s="1" t="s">
        <v>255</v>
      </c>
      <c r="C223" s="1">
        <v>97530</v>
      </c>
      <c r="D223" s="1" t="str">
        <f>+C223&amp;BW223</f>
        <v>97530</v>
      </c>
      <c r="E223" s="1" t="s">
        <v>53</v>
      </c>
      <c r="F223" s="10">
        <v>212</v>
      </c>
      <c r="G223" s="10">
        <v>127.2</v>
      </c>
      <c r="H223" s="11"/>
      <c r="I223" s="10">
        <f t="shared" si="27"/>
        <v>50.48</v>
      </c>
      <c r="J223" s="10">
        <f t="shared" si="28"/>
        <v>169.60000000000002</v>
      </c>
      <c r="K223" s="10">
        <v>97.2</v>
      </c>
      <c r="L223" s="1" t="s">
        <v>37</v>
      </c>
      <c r="M223" s="10">
        <v>96.83</v>
      </c>
      <c r="N223" s="10">
        <v>50.48</v>
      </c>
      <c r="O223" s="1" t="s">
        <v>38</v>
      </c>
      <c r="P223" s="10">
        <v>109.03</v>
      </c>
      <c r="Q223" s="10">
        <v>103.52</v>
      </c>
      <c r="R223" s="1" t="s">
        <v>39</v>
      </c>
      <c r="S223" s="10">
        <v>114.37</v>
      </c>
      <c r="T223" s="10">
        <v>101.09</v>
      </c>
      <c r="U223" s="10">
        <v>79.540000000000006</v>
      </c>
      <c r="V223" s="1" t="s">
        <v>39</v>
      </c>
      <c r="W223" s="10">
        <f t="shared" si="29"/>
        <v>152.63999999999999</v>
      </c>
      <c r="X223" s="1" t="s">
        <v>39</v>
      </c>
      <c r="Y223" s="10">
        <f t="shared" si="30"/>
        <v>122.96</v>
      </c>
      <c r="Z223" s="10">
        <v>104.97600000000001</v>
      </c>
      <c r="AA223" s="10">
        <f t="shared" si="31"/>
        <v>169.60000000000002</v>
      </c>
      <c r="AB223" s="10">
        <f t="shared" si="32"/>
        <v>169.60000000000002</v>
      </c>
      <c r="AC223" s="10">
        <f t="shared" si="33"/>
        <v>169.60000000000002</v>
      </c>
      <c r="AD223" s="10">
        <f t="shared" si="34"/>
        <v>169.60000000000002</v>
      </c>
      <c r="AE223" s="10">
        <f t="shared" si="35"/>
        <v>169.60000000000002</v>
      </c>
      <c r="AF223" s="1" t="s">
        <v>40</v>
      </c>
      <c r="AG223" s="1" t="s">
        <v>39</v>
      </c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</row>
    <row r="224" spans="1:50" ht="15.75" x14ac:dyDescent="0.25">
      <c r="A224" s="1" t="s">
        <v>34</v>
      </c>
      <c r="B224" s="1" t="s">
        <v>256</v>
      </c>
      <c r="C224" s="1">
        <v>97530</v>
      </c>
      <c r="D224" s="1" t="str">
        <f>+C224&amp;BW224</f>
        <v>97530</v>
      </c>
      <c r="E224" s="1" t="s">
        <v>53</v>
      </c>
      <c r="F224" s="10">
        <v>212</v>
      </c>
      <c r="G224" s="10">
        <v>127.2</v>
      </c>
      <c r="H224" s="11"/>
      <c r="I224" s="10">
        <f t="shared" si="27"/>
        <v>50.48</v>
      </c>
      <c r="J224" s="10">
        <f t="shared" si="28"/>
        <v>169.60000000000002</v>
      </c>
      <c r="K224" s="10">
        <v>97.2</v>
      </c>
      <c r="L224" s="1" t="s">
        <v>37</v>
      </c>
      <c r="M224" s="10">
        <v>96.83</v>
      </c>
      <c r="N224" s="10">
        <v>50.48</v>
      </c>
      <c r="O224" s="1" t="s">
        <v>38</v>
      </c>
      <c r="P224" s="10">
        <v>109.03</v>
      </c>
      <c r="Q224" s="10">
        <v>103.52</v>
      </c>
      <c r="R224" s="1" t="s">
        <v>39</v>
      </c>
      <c r="S224" s="10">
        <v>114.37</v>
      </c>
      <c r="T224" s="10">
        <v>101.09</v>
      </c>
      <c r="U224" s="10">
        <v>79.540000000000006</v>
      </c>
      <c r="V224" s="1" t="s">
        <v>39</v>
      </c>
      <c r="W224" s="10">
        <f t="shared" si="29"/>
        <v>152.63999999999999</v>
      </c>
      <c r="X224" s="1" t="s">
        <v>39</v>
      </c>
      <c r="Y224" s="10">
        <f t="shared" si="30"/>
        <v>122.96</v>
      </c>
      <c r="Z224" s="10">
        <v>104.97600000000001</v>
      </c>
      <c r="AA224" s="10">
        <f t="shared" si="31"/>
        <v>169.60000000000002</v>
      </c>
      <c r="AB224" s="10">
        <f t="shared" si="32"/>
        <v>169.60000000000002</v>
      </c>
      <c r="AC224" s="10">
        <f t="shared" si="33"/>
        <v>169.60000000000002</v>
      </c>
      <c r="AD224" s="10">
        <f t="shared" si="34"/>
        <v>169.60000000000002</v>
      </c>
      <c r="AE224" s="10">
        <f t="shared" si="35"/>
        <v>169.60000000000002</v>
      </c>
      <c r="AF224" s="1" t="s">
        <v>40</v>
      </c>
      <c r="AG224" s="1" t="s">
        <v>39</v>
      </c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</row>
    <row r="225" spans="1:50" ht="15.75" x14ac:dyDescent="0.25">
      <c r="A225" s="1" t="s">
        <v>34</v>
      </c>
      <c r="B225" s="1" t="s">
        <v>257</v>
      </c>
      <c r="C225" s="1">
        <v>97533</v>
      </c>
      <c r="D225" s="1" t="str">
        <f>+C225&amp;BW225</f>
        <v>97533</v>
      </c>
      <c r="E225" s="1" t="s">
        <v>53</v>
      </c>
      <c r="F225" s="10">
        <v>218</v>
      </c>
      <c r="G225" s="10">
        <v>130.80000000000001</v>
      </c>
      <c r="H225" s="11"/>
      <c r="I225" s="10">
        <f t="shared" si="27"/>
        <v>50.48</v>
      </c>
      <c r="J225" s="10">
        <f t="shared" si="28"/>
        <v>174.4</v>
      </c>
      <c r="K225" s="10">
        <v>97.2</v>
      </c>
      <c r="L225" s="1" t="s">
        <v>37</v>
      </c>
      <c r="M225" s="10">
        <v>96.83</v>
      </c>
      <c r="N225" s="10">
        <v>50.48</v>
      </c>
      <c r="O225" s="1" t="s">
        <v>38</v>
      </c>
      <c r="P225" s="10">
        <v>109.03</v>
      </c>
      <c r="Q225" s="10">
        <v>103.52</v>
      </c>
      <c r="R225" s="1" t="s">
        <v>39</v>
      </c>
      <c r="S225" s="10">
        <v>114.37</v>
      </c>
      <c r="T225" s="10">
        <v>101.09</v>
      </c>
      <c r="U225" s="10">
        <v>79.540000000000006</v>
      </c>
      <c r="V225" s="1" t="s">
        <v>39</v>
      </c>
      <c r="W225" s="10">
        <f t="shared" si="29"/>
        <v>156.96</v>
      </c>
      <c r="X225" s="1" t="s">
        <v>39</v>
      </c>
      <c r="Y225" s="10">
        <f t="shared" si="30"/>
        <v>126.44</v>
      </c>
      <c r="Z225" s="10">
        <v>104.97600000000001</v>
      </c>
      <c r="AA225" s="10">
        <f t="shared" si="31"/>
        <v>174.4</v>
      </c>
      <c r="AB225" s="10">
        <f t="shared" si="32"/>
        <v>174.4</v>
      </c>
      <c r="AC225" s="10">
        <f t="shared" si="33"/>
        <v>174.4</v>
      </c>
      <c r="AD225" s="10">
        <f t="shared" si="34"/>
        <v>174.4</v>
      </c>
      <c r="AE225" s="10">
        <f t="shared" si="35"/>
        <v>174.4</v>
      </c>
      <c r="AF225" s="1" t="s">
        <v>40</v>
      </c>
      <c r="AG225" s="1" t="s">
        <v>39</v>
      </c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</row>
    <row r="226" spans="1:50" ht="15.75" x14ac:dyDescent="0.25">
      <c r="A226" s="1" t="s">
        <v>34</v>
      </c>
      <c r="B226" s="1" t="s">
        <v>258</v>
      </c>
      <c r="C226" s="1">
        <v>97535</v>
      </c>
      <c r="D226" s="1" t="str">
        <f>+C226&amp;BW226</f>
        <v>97535</v>
      </c>
      <c r="E226" s="1" t="s">
        <v>53</v>
      </c>
      <c r="F226" s="10">
        <v>210</v>
      </c>
      <c r="G226" s="10">
        <v>126</v>
      </c>
      <c r="H226" s="11"/>
      <c r="I226" s="10">
        <f t="shared" si="27"/>
        <v>49.54</v>
      </c>
      <c r="J226" s="10">
        <f t="shared" si="28"/>
        <v>168</v>
      </c>
      <c r="K226" s="10">
        <v>95.4</v>
      </c>
      <c r="L226" s="1" t="s">
        <v>37</v>
      </c>
      <c r="M226" s="10">
        <v>95.03</v>
      </c>
      <c r="N226" s="10">
        <v>49.54</v>
      </c>
      <c r="O226" s="1" t="s">
        <v>38</v>
      </c>
      <c r="P226" s="10">
        <v>107.01</v>
      </c>
      <c r="Q226" s="10">
        <v>101.6</v>
      </c>
      <c r="R226" s="1" t="s">
        <v>39</v>
      </c>
      <c r="S226" s="10">
        <v>112.25</v>
      </c>
      <c r="T226" s="10">
        <v>99.22</v>
      </c>
      <c r="U226" s="10">
        <v>78.069999999999993</v>
      </c>
      <c r="V226" s="1" t="s">
        <v>39</v>
      </c>
      <c r="W226" s="10">
        <f t="shared" si="29"/>
        <v>151.19999999999999</v>
      </c>
      <c r="X226" s="1" t="s">
        <v>39</v>
      </c>
      <c r="Y226" s="10">
        <f t="shared" si="30"/>
        <v>121.8</v>
      </c>
      <c r="Z226" s="10">
        <v>103.03200000000001</v>
      </c>
      <c r="AA226" s="10">
        <f t="shared" si="31"/>
        <v>168</v>
      </c>
      <c r="AB226" s="10">
        <f t="shared" si="32"/>
        <v>168</v>
      </c>
      <c r="AC226" s="10">
        <f t="shared" si="33"/>
        <v>168</v>
      </c>
      <c r="AD226" s="10">
        <f t="shared" si="34"/>
        <v>168</v>
      </c>
      <c r="AE226" s="10">
        <f t="shared" si="35"/>
        <v>168</v>
      </c>
      <c r="AF226" s="1" t="s">
        <v>40</v>
      </c>
      <c r="AG226" s="1" t="s">
        <v>39</v>
      </c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</row>
    <row r="227" spans="1:50" ht="15.75" x14ac:dyDescent="0.25">
      <c r="A227" s="1" t="s">
        <v>34</v>
      </c>
      <c r="B227" s="1" t="s">
        <v>259</v>
      </c>
      <c r="C227" s="1">
        <v>97542</v>
      </c>
      <c r="D227" s="1" t="str">
        <f>+C227&amp;BW227</f>
        <v>97542</v>
      </c>
      <c r="E227" s="1" t="s">
        <v>53</v>
      </c>
      <c r="F227" s="10">
        <v>201</v>
      </c>
      <c r="G227" s="10">
        <v>120.6</v>
      </c>
      <c r="H227" s="11"/>
      <c r="I227" s="10">
        <f t="shared" si="27"/>
        <v>48.92</v>
      </c>
      <c r="J227" s="10">
        <f t="shared" si="28"/>
        <v>160.80000000000001</v>
      </c>
      <c r="K227" s="10">
        <v>94.2</v>
      </c>
      <c r="L227" s="1" t="s">
        <v>37</v>
      </c>
      <c r="M227" s="10">
        <v>93.84</v>
      </c>
      <c r="N227" s="10">
        <v>48.92</v>
      </c>
      <c r="O227" s="1" t="s">
        <v>38</v>
      </c>
      <c r="P227" s="10">
        <v>105.66</v>
      </c>
      <c r="Q227" s="10">
        <v>100.32</v>
      </c>
      <c r="R227" s="1" t="s">
        <v>39</v>
      </c>
      <c r="S227" s="10">
        <v>110.84</v>
      </c>
      <c r="T227" s="10">
        <v>97.97</v>
      </c>
      <c r="U227" s="10">
        <v>77.09</v>
      </c>
      <c r="V227" s="1" t="s">
        <v>39</v>
      </c>
      <c r="W227" s="10">
        <f t="shared" si="29"/>
        <v>144.72</v>
      </c>
      <c r="X227" s="1" t="s">
        <v>39</v>
      </c>
      <c r="Y227" s="10">
        <f t="shared" si="30"/>
        <v>116.58</v>
      </c>
      <c r="Z227" s="10">
        <v>101.736</v>
      </c>
      <c r="AA227" s="10">
        <f t="shared" si="31"/>
        <v>160.80000000000001</v>
      </c>
      <c r="AB227" s="10">
        <f t="shared" si="32"/>
        <v>160.80000000000001</v>
      </c>
      <c r="AC227" s="10">
        <f t="shared" si="33"/>
        <v>160.80000000000001</v>
      </c>
      <c r="AD227" s="10">
        <f t="shared" si="34"/>
        <v>160.80000000000001</v>
      </c>
      <c r="AE227" s="10">
        <f t="shared" si="35"/>
        <v>160.80000000000001</v>
      </c>
      <c r="AF227" s="1" t="s">
        <v>40</v>
      </c>
      <c r="AG227" s="1" t="s">
        <v>39</v>
      </c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</row>
    <row r="228" spans="1:50" ht="15.75" x14ac:dyDescent="0.25">
      <c r="A228" s="1" t="s">
        <v>34</v>
      </c>
      <c r="B228" s="1" t="s">
        <v>260</v>
      </c>
      <c r="C228" s="1">
        <v>97542</v>
      </c>
      <c r="D228" s="1" t="str">
        <f>+C228&amp;BW228</f>
        <v>97542</v>
      </c>
      <c r="E228" s="1" t="s">
        <v>53</v>
      </c>
      <c r="F228" s="10">
        <v>201</v>
      </c>
      <c r="G228" s="10">
        <v>120.6</v>
      </c>
      <c r="H228" s="11"/>
      <c r="I228" s="10">
        <f t="shared" si="27"/>
        <v>48.92</v>
      </c>
      <c r="J228" s="10">
        <f t="shared" si="28"/>
        <v>160.80000000000001</v>
      </c>
      <c r="K228" s="10">
        <v>94.2</v>
      </c>
      <c r="L228" s="1" t="s">
        <v>37</v>
      </c>
      <c r="M228" s="10">
        <v>93.84</v>
      </c>
      <c r="N228" s="10">
        <v>48.92</v>
      </c>
      <c r="O228" s="1" t="s">
        <v>38</v>
      </c>
      <c r="P228" s="10">
        <v>105.66</v>
      </c>
      <c r="Q228" s="10">
        <v>100.32</v>
      </c>
      <c r="R228" s="1" t="s">
        <v>39</v>
      </c>
      <c r="S228" s="10">
        <v>110.84</v>
      </c>
      <c r="T228" s="10">
        <v>97.97</v>
      </c>
      <c r="U228" s="10">
        <v>77.09</v>
      </c>
      <c r="V228" s="1" t="s">
        <v>39</v>
      </c>
      <c r="W228" s="10">
        <f t="shared" si="29"/>
        <v>144.72</v>
      </c>
      <c r="X228" s="1" t="s">
        <v>39</v>
      </c>
      <c r="Y228" s="10">
        <f t="shared" si="30"/>
        <v>116.58</v>
      </c>
      <c r="Z228" s="10">
        <v>101.736</v>
      </c>
      <c r="AA228" s="10">
        <f t="shared" si="31"/>
        <v>160.80000000000001</v>
      </c>
      <c r="AB228" s="10">
        <f t="shared" si="32"/>
        <v>160.80000000000001</v>
      </c>
      <c r="AC228" s="10">
        <f t="shared" si="33"/>
        <v>160.80000000000001</v>
      </c>
      <c r="AD228" s="10">
        <f t="shared" si="34"/>
        <v>160.80000000000001</v>
      </c>
      <c r="AE228" s="10">
        <f t="shared" si="35"/>
        <v>160.80000000000001</v>
      </c>
      <c r="AF228" s="1" t="s">
        <v>40</v>
      </c>
      <c r="AG228" s="1" t="s">
        <v>39</v>
      </c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</row>
    <row r="229" spans="1:50" ht="15.75" x14ac:dyDescent="0.25">
      <c r="A229" s="1" t="s">
        <v>34</v>
      </c>
      <c r="B229" s="1" t="s">
        <v>261</v>
      </c>
      <c r="C229" s="1">
        <v>97802</v>
      </c>
      <c r="D229" s="1" t="str">
        <f>+C229&amp;BW229</f>
        <v>97802</v>
      </c>
      <c r="E229" s="1" t="s">
        <v>53</v>
      </c>
      <c r="F229" s="10">
        <v>148</v>
      </c>
      <c r="G229" s="10">
        <v>88.8</v>
      </c>
      <c r="H229" s="11"/>
      <c r="I229" s="10">
        <f t="shared" si="27"/>
        <v>36.15</v>
      </c>
      <c r="J229" s="10">
        <f t="shared" si="28"/>
        <v>118.4</v>
      </c>
      <c r="K229" s="10">
        <v>69.599999999999994</v>
      </c>
      <c r="L229" s="1" t="s">
        <v>37</v>
      </c>
      <c r="M229" s="10">
        <v>69.33</v>
      </c>
      <c r="N229" s="10">
        <v>36.15</v>
      </c>
      <c r="O229" s="1" t="s">
        <v>38</v>
      </c>
      <c r="P229" s="10">
        <v>78.069999999999993</v>
      </c>
      <c r="Q229" s="10">
        <v>74.12</v>
      </c>
      <c r="R229" s="1" t="s">
        <v>39</v>
      </c>
      <c r="S229" s="10">
        <v>81.900000000000006</v>
      </c>
      <c r="T229" s="10">
        <v>72.38</v>
      </c>
      <c r="U229" s="10">
        <v>56.96</v>
      </c>
      <c r="V229" s="1" t="s">
        <v>39</v>
      </c>
      <c r="W229" s="10">
        <f t="shared" si="29"/>
        <v>106.56</v>
      </c>
      <c r="X229" s="1" t="s">
        <v>39</v>
      </c>
      <c r="Y229" s="10">
        <f t="shared" si="30"/>
        <v>85.839999999999989</v>
      </c>
      <c r="Z229" s="10">
        <v>75.167999999999992</v>
      </c>
      <c r="AA229" s="10">
        <f t="shared" si="31"/>
        <v>118.4</v>
      </c>
      <c r="AB229" s="10">
        <f t="shared" si="32"/>
        <v>118.4</v>
      </c>
      <c r="AC229" s="10">
        <f t="shared" si="33"/>
        <v>118.4</v>
      </c>
      <c r="AD229" s="10">
        <f t="shared" si="34"/>
        <v>118.4</v>
      </c>
      <c r="AE229" s="10">
        <f t="shared" si="35"/>
        <v>118.4</v>
      </c>
      <c r="AF229" s="1" t="s">
        <v>40</v>
      </c>
      <c r="AG229" s="1" t="s">
        <v>39</v>
      </c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</row>
    <row r="230" spans="1:50" ht="15.75" x14ac:dyDescent="0.25">
      <c r="A230" s="1" t="s">
        <v>34</v>
      </c>
      <c r="B230" s="1" t="s">
        <v>262</v>
      </c>
      <c r="C230" s="1">
        <v>97803</v>
      </c>
      <c r="D230" s="1" t="str">
        <f>+C230&amp;BW230</f>
        <v>97803</v>
      </c>
      <c r="E230" s="1" t="s">
        <v>53</v>
      </c>
      <c r="F230" s="10">
        <v>103</v>
      </c>
      <c r="G230" s="10">
        <v>61.8</v>
      </c>
      <c r="H230" s="11"/>
      <c r="I230" s="10">
        <f t="shared" si="27"/>
        <v>24.93</v>
      </c>
      <c r="J230" s="10">
        <f t="shared" si="28"/>
        <v>82.4</v>
      </c>
      <c r="K230" s="10">
        <v>48</v>
      </c>
      <c r="L230" s="1" t="s">
        <v>37</v>
      </c>
      <c r="M230" s="10">
        <v>47.82</v>
      </c>
      <c r="N230" s="10">
        <v>24.93</v>
      </c>
      <c r="O230" s="1" t="s">
        <v>38</v>
      </c>
      <c r="P230" s="10">
        <v>53.84</v>
      </c>
      <c r="Q230" s="10">
        <v>51.12</v>
      </c>
      <c r="R230" s="1" t="s">
        <v>39</v>
      </c>
      <c r="S230" s="10">
        <v>56.48</v>
      </c>
      <c r="T230" s="10">
        <v>49.92</v>
      </c>
      <c r="U230" s="10">
        <v>39.28</v>
      </c>
      <c r="V230" s="1" t="s">
        <v>39</v>
      </c>
      <c r="W230" s="10">
        <f t="shared" si="29"/>
        <v>74.16</v>
      </c>
      <c r="X230" s="1" t="s">
        <v>39</v>
      </c>
      <c r="Y230" s="10">
        <f t="shared" si="30"/>
        <v>59.739999999999995</v>
      </c>
      <c r="Z230" s="10">
        <v>51.84</v>
      </c>
      <c r="AA230" s="10">
        <f t="shared" si="31"/>
        <v>82.4</v>
      </c>
      <c r="AB230" s="10">
        <f t="shared" si="32"/>
        <v>82.4</v>
      </c>
      <c r="AC230" s="10">
        <f t="shared" si="33"/>
        <v>82.4</v>
      </c>
      <c r="AD230" s="10">
        <f t="shared" si="34"/>
        <v>82.4</v>
      </c>
      <c r="AE230" s="10">
        <f t="shared" si="35"/>
        <v>82.4</v>
      </c>
      <c r="AF230" s="1" t="s">
        <v>40</v>
      </c>
      <c r="AG230" s="1" t="s">
        <v>39</v>
      </c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</row>
    <row r="231" spans="1:50" ht="15.75" x14ac:dyDescent="0.25">
      <c r="A231" s="1" t="s">
        <v>152</v>
      </c>
      <c r="B231" s="1" t="s">
        <v>263</v>
      </c>
      <c r="C231" s="1">
        <v>99202</v>
      </c>
      <c r="D231" s="1" t="str">
        <f>+C231&amp;BW231</f>
        <v>99202</v>
      </c>
      <c r="E231" s="1" t="s">
        <v>53</v>
      </c>
      <c r="F231" s="10">
        <v>149</v>
      </c>
      <c r="G231" s="10">
        <v>89.4</v>
      </c>
      <c r="H231" s="11"/>
      <c r="I231" s="10">
        <f t="shared" si="27"/>
        <v>86.419999999999987</v>
      </c>
      <c r="J231" s="10">
        <f t="shared" si="28"/>
        <v>348.06</v>
      </c>
      <c r="K231" s="10">
        <v>295.8</v>
      </c>
      <c r="L231" s="1" t="s">
        <v>37</v>
      </c>
      <c r="M231" s="10">
        <v>294.67</v>
      </c>
      <c r="N231" s="10">
        <v>153.62</v>
      </c>
      <c r="O231" s="1" t="s">
        <v>38</v>
      </c>
      <c r="P231" s="10">
        <v>331.79</v>
      </c>
      <c r="Q231" s="10">
        <v>315.02999999999997</v>
      </c>
      <c r="R231" s="1" t="s">
        <v>39</v>
      </c>
      <c r="S231" s="10">
        <v>348.06</v>
      </c>
      <c r="T231" s="10">
        <v>307.63</v>
      </c>
      <c r="U231" s="10">
        <v>242.06</v>
      </c>
      <c r="V231" s="1" t="s">
        <v>39</v>
      </c>
      <c r="W231" s="10">
        <f t="shared" si="29"/>
        <v>107.28</v>
      </c>
      <c r="X231" s="1" t="s">
        <v>39</v>
      </c>
      <c r="Y231" s="10">
        <f t="shared" si="30"/>
        <v>86.419999999999987</v>
      </c>
      <c r="Z231" s="10">
        <v>319.46400000000006</v>
      </c>
      <c r="AA231" s="10">
        <f t="shared" si="31"/>
        <v>119.2</v>
      </c>
      <c r="AB231" s="10">
        <f t="shared" si="32"/>
        <v>119.2</v>
      </c>
      <c r="AC231" s="10">
        <f t="shared" si="33"/>
        <v>119.2</v>
      </c>
      <c r="AD231" s="10">
        <f t="shared" si="34"/>
        <v>119.2</v>
      </c>
      <c r="AE231" s="10">
        <f t="shared" si="35"/>
        <v>119.2</v>
      </c>
      <c r="AF231" s="1" t="s">
        <v>40</v>
      </c>
      <c r="AG231" s="1" t="s">
        <v>39</v>
      </c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</row>
    <row r="232" spans="1:50" ht="15.75" x14ac:dyDescent="0.25">
      <c r="A232" s="1" t="s">
        <v>152</v>
      </c>
      <c r="B232" s="1" t="s">
        <v>264</v>
      </c>
      <c r="C232" s="1">
        <v>99202</v>
      </c>
      <c r="D232" s="1" t="str">
        <f>+C232&amp;BW232</f>
        <v>99202</v>
      </c>
      <c r="E232" s="1" t="s">
        <v>53</v>
      </c>
      <c r="F232" s="10">
        <v>149</v>
      </c>
      <c r="G232" s="10">
        <v>89.4</v>
      </c>
      <c r="H232" s="11"/>
      <c r="I232" s="10">
        <f t="shared" si="27"/>
        <v>86.419999999999987</v>
      </c>
      <c r="J232" s="10">
        <f t="shared" si="28"/>
        <v>348.06</v>
      </c>
      <c r="K232" s="10">
        <v>295.8</v>
      </c>
      <c r="L232" s="1" t="s">
        <v>37</v>
      </c>
      <c r="M232" s="10">
        <v>294.67</v>
      </c>
      <c r="N232" s="10">
        <v>153.62</v>
      </c>
      <c r="O232" s="1" t="s">
        <v>38</v>
      </c>
      <c r="P232" s="10">
        <v>331.79</v>
      </c>
      <c r="Q232" s="10">
        <v>315.02999999999997</v>
      </c>
      <c r="R232" s="1" t="s">
        <v>39</v>
      </c>
      <c r="S232" s="10">
        <v>348.06</v>
      </c>
      <c r="T232" s="10">
        <v>307.63</v>
      </c>
      <c r="U232" s="10">
        <v>242.06</v>
      </c>
      <c r="V232" s="1" t="s">
        <v>39</v>
      </c>
      <c r="W232" s="10">
        <f t="shared" si="29"/>
        <v>107.28</v>
      </c>
      <c r="X232" s="1" t="s">
        <v>39</v>
      </c>
      <c r="Y232" s="10">
        <f t="shared" si="30"/>
        <v>86.419999999999987</v>
      </c>
      <c r="Z232" s="10">
        <v>319.46400000000006</v>
      </c>
      <c r="AA232" s="10">
        <f t="shared" si="31"/>
        <v>119.2</v>
      </c>
      <c r="AB232" s="10">
        <f t="shared" si="32"/>
        <v>119.2</v>
      </c>
      <c r="AC232" s="10">
        <f t="shared" si="33"/>
        <v>119.2</v>
      </c>
      <c r="AD232" s="10">
        <f t="shared" si="34"/>
        <v>119.2</v>
      </c>
      <c r="AE232" s="10">
        <f t="shared" si="35"/>
        <v>119.2</v>
      </c>
      <c r="AF232" s="1" t="s">
        <v>40</v>
      </c>
      <c r="AG232" s="1" t="s">
        <v>39</v>
      </c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</row>
    <row r="233" spans="1:50" ht="15.75" x14ac:dyDescent="0.25">
      <c r="A233" s="1" t="s">
        <v>152</v>
      </c>
      <c r="B233" s="1" t="s">
        <v>265</v>
      </c>
      <c r="C233" s="1">
        <v>99203</v>
      </c>
      <c r="D233" s="1" t="str">
        <f>+C233&amp;BW233</f>
        <v>99203</v>
      </c>
      <c r="E233" s="1" t="s">
        <v>53</v>
      </c>
      <c r="F233" s="10">
        <v>149</v>
      </c>
      <c r="G233" s="10">
        <v>89.4</v>
      </c>
      <c r="H233" s="11"/>
      <c r="I233" s="10">
        <f t="shared" si="27"/>
        <v>86.419999999999987</v>
      </c>
      <c r="J233" s="10">
        <f t="shared" si="28"/>
        <v>369.94</v>
      </c>
      <c r="K233" s="10">
        <v>314.39999999999998</v>
      </c>
      <c r="L233" s="1" t="s">
        <v>37</v>
      </c>
      <c r="M233" s="10">
        <v>313.19</v>
      </c>
      <c r="N233" s="10">
        <v>163.28</v>
      </c>
      <c r="O233" s="1" t="s">
        <v>38</v>
      </c>
      <c r="P233" s="10">
        <v>352.65</v>
      </c>
      <c r="Q233" s="10">
        <v>334.84</v>
      </c>
      <c r="R233" s="1" t="s">
        <v>39</v>
      </c>
      <c r="S233" s="10">
        <v>369.94</v>
      </c>
      <c r="T233" s="10">
        <v>326.98</v>
      </c>
      <c r="U233" s="10">
        <v>257.27999999999997</v>
      </c>
      <c r="V233" s="1" t="s">
        <v>39</v>
      </c>
      <c r="W233" s="10">
        <f t="shared" si="29"/>
        <v>107.28</v>
      </c>
      <c r="X233" s="1" t="s">
        <v>39</v>
      </c>
      <c r="Y233" s="10">
        <f t="shared" si="30"/>
        <v>86.419999999999987</v>
      </c>
      <c r="Z233" s="10">
        <v>339.55200000000002</v>
      </c>
      <c r="AA233" s="10">
        <f t="shared" si="31"/>
        <v>119.2</v>
      </c>
      <c r="AB233" s="10">
        <f t="shared" si="32"/>
        <v>119.2</v>
      </c>
      <c r="AC233" s="10">
        <f t="shared" si="33"/>
        <v>119.2</v>
      </c>
      <c r="AD233" s="10">
        <f t="shared" si="34"/>
        <v>119.2</v>
      </c>
      <c r="AE233" s="10">
        <f t="shared" si="35"/>
        <v>119.2</v>
      </c>
      <c r="AF233" s="1" t="s">
        <v>40</v>
      </c>
      <c r="AG233" s="1" t="s">
        <v>39</v>
      </c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</row>
    <row r="234" spans="1:50" ht="15.75" x14ac:dyDescent="0.25">
      <c r="A234" s="1" t="s">
        <v>152</v>
      </c>
      <c r="B234" s="1" t="s">
        <v>266</v>
      </c>
      <c r="C234" s="1">
        <v>99203</v>
      </c>
      <c r="D234" s="1" t="str">
        <f>+C234&amp;BP234</f>
        <v>99203</v>
      </c>
      <c r="E234" s="1" t="s">
        <v>35</v>
      </c>
      <c r="F234" s="10">
        <v>149</v>
      </c>
      <c r="G234" s="10">
        <v>89.4</v>
      </c>
      <c r="H234" s="11"/>
      <c r="I234" s="10">
        <f t="shared" si="27"/>
        <v>86.419999999999987</v>
      </c>
      <c r="J234" s="10">
        <f t="shared" si="28"/>
        <v>202.62</v>
      </c>
      <c r="K234" s="10">
        <v>172.2</v>
      </c>
      <c r="L234" s="1" t="s">
        <v>37</v>
      </c>
      <c r="M234" s="10">
        <v>171.54</v>
      </c>
      <c r="N234" s="10">
        <v>89.43</v>
      </c>
      <c r="O234" s="1" t="s">
        <v>38</v>
      </c>
      <c r="P234" s="10">
        <v>193.15</v>
      </c>
      <c r="Q234" s="10">
        <v>183.39</v>
      </c>
      <c r="R234" s="1" t="s">
        <v>39</v>
      </c>
      <c r="S234" s="10">
        <v>202.62</v>
      </c>
      <c r="T234" s="10">
        <v>179.09</v>
      </c>
      <c r="U234" s="10">
        <v>140.91999999999999</v>
      </c>
      <c r="V234" s="1" t="s">
        <v>39</v>
      </c>
      <c r="W234" s="10">
        <f t="shared" si="29"/>
        <v>107.28</v>
      </c>
      <c r="X234" s="1" t="s">
        <v>39</v>
      </c>
      <c r="Y234" s="10">
        <f t="shared" si="30"/>
        <v>86.419999999999987</v>
      </c>
      <c r="Z234" s="10">
        <v>185.976</v>
      </c>
      <c r="AA234" s="10">
        <f t="shared" si="31"/>
        <v>119.2</v>
      </c>
      <c r="AB234" s="10">
        <f t="shared" si="32"/>
        <v>119.2</v>
      </c>
      <c r="AC234" s="10">
        <f t="shared" si="33"/>
        <v>119.2</v>
      </c>
      <c r="AD234" s="10">
        <f t="shared" si="34"/>
        <v>119.2</v>
      </c>
      <c r="AE234" s="10">
        <f t="shared" si="35"/>
        <v>119.2</v>
      </c>
      <c r="AF234" s="1" t="s">
        <v>40</v>
      </c>
      <c r="AG234" s="1" t="s">
        <v>39</v>
      </c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>
        <v>0</v>
      </c>
    </row>
    <row r="235" spans="1:50" ht="15.75" x14ac:dyDescent="0.25">
      <c r="A235" s="1" t="s">
        <v>152</v>
      </c>
      <c r="B235" s="1" t="s">
        <v>267</v>
      </c>
      <c r="C235" s="1">
        <v>99204</v>
      </c>
      <c r="D235" s="1" t="str">
        <f>+C235&amp;BW235</f>
        <v>99204</v>
      </c>
      <c r="E235" s="1" t="s">
        <v>53</v>
      </c>
      <c r="F235" s="10">
        <v>149</v>
      </c>
      <c r="G235" s="10">
        <v>89.4</v>
      </c>
      <c r="H235" s="11"/>
      <c r="I235" s="10">
        <f t="shared" si="27"/>
        <v>86.419999999999987</v>
      </c>
      <c r="J235" s="10">
        <f t="shared" si="28"/>
        <v>411.6</v>
      </c>
      <c r="K235" s="10">
        <v>349.8</v>
      </c>
      <c r="L235" s="1" t="s">
        <v>37</v>
      </c>
      <c r="M235" s="10">
        <v>348.46</v>
      </c>
      <c r="N235" s="10">
        <v>181.66</v>
      </c>
      <c r="O235" s="1" t="s">
        <v>38</v>
      </c>
      <c r="P235" s="10">
        <v>392.36</v>
      </c>
      <c r="Q235" s="10">
        <v>372.54</v>
      </c>
      <c r="R235" s="1" t="s">
        <v>39</v>
      </c>
      <c r="S235" s="10">
        <v>411.6</v>
      </c>
      <c r="T235" s="10">
        <v>363.79</v>
      </c>
      <c r="U235" s="10">
        <v>286.25</v>
      </c>
      <c r="V235" s="1" t="s">
        <v>39</v>
      </c>
      <c r="W235" s="10">
        <f t="shared" si="29"/>
        <v>107.28</v>
      </c>
      <c r="X235" s="1" t="s">
        <v>39</v>
      </c>
      <c r="Y235" s="10">
        <f t="shared" si="30"/>
        <v>86.419999999999987</v>
      </c>
      <c r="Z235" s="10">
        <v>377.78400000000005</v>
      </c>
      <c r="AA235" s="10">
        <f t="shared" si="31"/>
        <v>119.2</v>
      </c>
      <c r="AB235" s="10">
        <f t="shared" si="32"/>
        <v>119.2</v>
      </c>
      <c r="AC235" s="10">
        <f t="shared" si="33"/>
        <v>119.2</v>
      </c>
      <c r="AD235" s="10">
        <f t="shared" si="34"/>
        <v>119.2</v>
      </c>
      <c r="AE235" s="10">
        <f t="shared" si="35"/>
        <v>119.2</v>
      </c>
      <c r="AF235" s="1" t="s">
        <v>40</v>
      </c>
      <c r="AG235" s="1" t="s">
        <v>39</v>
      </c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</row>
    <row r="236" spans="1:50" ht="15.75" x14ac:dyDescent="0.25">
      <c r="A236" s="1" t="s">
        <v>152</v>
      </c>
      <c r="B236" s="1" t="s">
        <v>268</v>
      </c>
      <c r="C236" s="1">
        <v>99204</v>
      </c>
      <c r="D236" s="1" t="str">
        <f>+C236&amp;BP236</f>
        <v>99204</v>
      </c>
      <c r="E236" s="1" t="s">
        <v>35</v>
      </c>
      <c r="F236" s="10">
        <v>149</v>
      </c>
      <c r="G236" s="10">
        <v>89.4</v>
      </c>
      <c r="H236" s="11"/>
      <c r="I236" s="10">
        <f t="shared" si="27"/>
        <v>47.951999999999998</v>
      </c>
      <c r="J236" s="10">
        <f t="shared" si="28"/>
        <v>323.35000000000002</v>
      </c>
      <c r="K236" s="10">
        <v>274.8</v>
      </c>
      <c r="L236" s="1" t="s">
        <v>37</v>
      </c>
      <c r="M236" s="10">
        <v>273.75</v>
      </c>
      <c r="N236" s="10">
        <v>142.71</v>
      </c>
      <c r="O236" s="1" t="s">
        <v>38</v>
      </c>
      <c r="P236" s="10">
        <v>308.23</v>
      </c>
      <c r="Q236" s="10">
        <v>292.66000000000003</v>
      </c>
      <c r="R236" s="1" t="s">
        <v>39</v>
      </c>
      <c r="S236" s="10">
        <v>323.35000000000002</v>
      </c>
      <c r="T236" s="10">
        <v>285.79000000000002</v>
      </c>
      <c r="U236" s="10">
        <v>224.88</v>
      </c>
      <c r="V236" s="1" t="s">
        <v>39</v>
      </c>
      <c r="W236" s="10">
        <f t="shared" si="29"/>
        <v>107.28</v>
      </c>
      <c r="X236" s="1" t="s">
        <v>39</v>
      </c>
      <c r="Y236" s="10">
        <f t="shared" si="30"/>
        <v>86.419999999999987</v>
      </c>
      <c r="Z236" s="10">
        <v>47.951999999999998</v>
      </c>
      <c r="AA236" s="10">
        <f t="shared" si="31"/>
        <v>119.2</v>
      </c>
      <c r="AB236" s="10">
        <f t="shared" si="32"/>
        <v>119.2</v>
      </c>
      <c r="AC236" s="10">
        <f t="shared" si="33"/>
        <v>119.2</v>
      </c>
      <c r="AD236" s="10">
        <f t="shared" si="34"/>
        <v>119.2</v>
      </c>
      <c r="AE236" s="10">
        <f t="shared" si="35"/>
        <v>119.2</v>
      </c>
      <c r="AF236" s="1" t="s">
        <v>40</v>
      </c>
      <c r="AG236" s="1" t="s">
        <v>39</v>
      </c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</row>
    <row r="237" spans="1:50" ht="15.75" x14ac:dyDescent="0.25">
      <c r="A237" s="1" t="s">
        <v>152</v>
      </c>
      <c r="B237" s="1" t="s">
        <v>269</v>
      </c>
      <c r="C237" s="1">
        <v>99205</v>
      </c>
      <c r="D237" s="1" t="str">
        <f>+C237&amp;BW237</f>
        <v>99205</v>
      </c>
      <c r="E237" s="1" t="s">
        <v>53</v>
      </c>
      <c r="F237" s="10">
        <v>149</v>
      </c>
      <c r="G237" s="10">
        <v>89.4</v>
      </c>
      <c r="H237" s="11"/>
      <c r="I237" s="10">
        <f t="shared" si="27"/>
        <v>86.419999999999987</v>
      </c>
      <c r="J237" s="10">
        <f t="shared" si="28"/>
        <v>439.84</v>
      </c>
      <c r="K237" s="10">
        <v>373.8</v>
      </c>
      <c r="L237" s="1" t="s">
        <v>37</v>
      </c>
      <c r="M237" s="10">
        <v>372.37</v>
      </c>
      <c r="N237" s="10">
        <v>194.13</v>
      </c>
      <c r="O237" s="1" t="s">
        <v>38</v>
      </c>
      <c r="P237" s="10">
        <v>419.28</v>
      </c>
      <c r="Q237" s="10">
        <v>398.1</v>
      </c>
      <c r="R237" s="1" t="s">
        <v>39</v>
      </c>
      <c r="S237" s="10">
        <v>439.84</v>
      </c>
      <c r="T237" s="10">
        <v>388.75</v>
      </c>
      <c r="U237" s="10">
        <v>305.89</v>
      </c>
      <c r="V237" s="1" t="s">
        <v>39</v>
      </c>
      <c r="W237" s="10">
        <f t="shared" si="29"/>
        <v>107.28</v>
      </c>
      <c r="X237" s="1" t="s">
        <v>39</v>
      </c>
      <c r="Y237" s="10">
        <f t="shared" si="30"/>
        <v>86.419999999999987</v>
      </c>
      <c r="Z237" s="10">
        <v>403.70400000000006</v>
      </c>
      <c r="AA237" s="10">
        <f t="shared" si="31"/>
        <v>119.2</v>
      </c>
      <c r="AB237" s="10">
        <f t="shared" si="32"/>
        <v>119.2</v>
      </c>
      <c r="AC237" s="10">
        <f t="shared" si="33"/>
        <v>119.2</v>
      </c>
      <c r="AD237" s="10">
        <f t="shared" si="34"/>
        <v>119.2</v>
      </c>
      <c r="AE237" s="10">
        <f t="shared" si="35"/>
        <v>119.2</v>
      </c>
      <c r="AF237" s="1" t="s">
        <v>40</v>
      </c>
      <c r="AG237" s="1" t="s">
        <v>39</v>
      </c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</row>
    <row r="238" spans="1:50" ht="15.75" x14ac:dyDescent="0.25">
      <c r="A238" s="1" t="s">
        <v>152</v>
      </c>
      <c r="B238" s="1" t="s">
        <v>270</v>
      </c>
      <c r="C238" s="1">
        <v>99205</v>
      </c>
      <c r="D238" s="1" t="str">
        <f>+C238&amp;BP238</f>
        <v>99205</v>
      </c>
      <c r="E238" s="1" t="s">
        <v>35</v>
      </c>
      <c r="F238" s="10">
        <v>149</v>
      </c>
      <c r="G238" s="10">
        <v>89.4</v>
      </c>
      <c r="H238" s="11"/>
      <c r="I238" s="10">
        <f t="shared" si="27"/>
        <v>79.056000000000012</v>
      </c>
      <c r="J238" s="10">
        <f t="shared" si="28"/>
        <v>391.12</v>
      </c>
      <c r="K238" s="10">
        <v>332.4</v>
      </c>
      <c r="L238" s="1" t="s">
        <v>37</v>
      </c>
      <c r="M238" s="10">
        <v>331.13</v>
      </c>
      <c r="N238" s="10">
        <v>172.63</v>
      </c>
      <c r="O238" s="1" t="s">
        <v>38</v>
      </c>
      <c r="P238" s="10">
        <v>372.84</v>
      </c>
      <c r="Q238" s="10">
        <v>354.01</v>
      </c>
      <c r="R238" s="1" t="s">
        <v>39</v>
      </c>
      <c r="S238" s="10">
        <v>391.12</v>
      </c>
      <c r="T238" s="10">
        <v>345.7</v>
      </c>
      <c r="U238" s="10">
        <v>272.01</v>
      </c>
      <c r="V238" s="1" t="s">
        <v>39</v>
      </c>
      <c r="W238" s="10">
        <f t="shared" si="29"/>
        <v>107.28</v>
      </c>
      <c r="X238" s="1" t="s">
        <v>39</v>
      </c>
      <c r="Y238" s="10">
        <f t="shared" si="30"/>
        <v>86.419999999999987</v>
      </c>
      <c r="Z238" s="10">
        <v>79.056000000000012</v>
      </c>
      <c r="AA238" s="10">
        <f t="shared" si="31"/>
        <v>119.2</v>
      </c>
      <c r="AB238" s="10">
        <f t="shared" si="32"/>
        <v>119.2</v>
      </c>
      <c r="AC238" s="10">
        <f t="shared" si="33"/>
        <v>119.2</v>
      </c>
      <c r="AD238" s="10">
        <f t="shared" si="34"/>
        <v>119.2</v>
      </c>
      <c r="AE238" s="10">
        <f t="shared" si="35"/>
        <v>119.2</v>
      </c>
      <c r="AF238" s="1" t="s">
        <v>40</v>
      </c>
      <c r="AG238" s="1" t="s">
        <v>39</v>
      </c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</row>
    <row r="239" spans="1:50" ht="15.75" x14ac:dyDescent="0.25">
      <c r="A239" s="1" t="s">
        <v>152</v>
      </c>
      <c r="B239" s="1" t="s">
        <v>271</v>
      </c>
      <c r="C239" s="1">
        <v>99212</v>
      </c>
      <c r="D239" s="1" t="str">
        <f>+C239&amp;BW239</f>
        <v>99212</v>
      </c>
      <c r="E239" s="1" t="s">
        <v>53</v>
      </c>
      <c r="F239" s="10">
        <v>126</v>
      </c>
      <c r="G239" s="10">
        <v>75.599999999999994</v>
      </c>
      <c r="H239" s="11"/>
      <c r="I239" s="10">
        <f t="shared" ref="I239:I283" si="36">MIN(K239:AG239)</f>
        <v>73.08</v>
      </c>
      <c r="J239" s="10">
        <f t="shared" ref="J239:J283" si="37">MAX(K239:AG239)</f>
        <v>341.7</v>
      </c>
      <c r="K239" s="10">
        <v>290.39999999999998</v>
      </c>
      <c r="L239" s="1" t="s">
        <v>37</v>
      </c>
      <c r="M239" s="10">
        <v>289.29000000000002</v>
      </c>
      <c r="N239" s="10">
        <v>150.81</v>
      </c>
      <c r="O239" s="1" t="s">
        <v>38</v>
      </c>
      <c r="P239" s="10">
        <v>325.73</v>
      </c>
      <c r="Q239" s="10">
        <v>309.27999999999997</v>
      </c>
      <c r="R239" s="1" t="s">
        <v>39</v>
      </c>
      <c r="S239" s="10">
        <v>341.7</v>
      </c>
      <c r="T239" s="10">
        <v>302.02</v>
      </c>
      <c r="U239" s="10">
        <v>237.64</v>
      </c>
      <c r="V239" s="1" t="s">
        <v>39</v>
      </c>
      <c r="W239" s="10">
        <f t="shared" ref="W239:W283" si="38">+F239*0.72</f>
        <v>90.72</v>
      </c>
      <c r="X239" s="1" t="s">
        <v>39</v>
      </c>
      <c r="Y239" s="10">
        <f t="shared" ref="Y239:Y283" si="39">+F239*0.58</f>
        <v>73.08</v>
      </c>
      <c r="Z239" s="10">
        <v>313.63200000000001</v>
      </c>
      <c r="AA239" s="10">
        <f t="shared" ref="AA239:AA283" si="40">+F239*0.8</f>
        <v>100.80000000000001</v>
      </c>
      <c r="AB239" s="10">
        <f t="shared" ref="AB239:AB283" si="41">+F239*0.8</f>
        <v>100.80000000000001</v>
      </c>
      <c r="AC239" s="10">
        <f t="shared" ref="AC239:AC283" si="42">+F239*0.8</f>
        <v>100.80000000000001</v>
      </c>
      <c r="AD239" s="10">
        <f t="shared" ref="AD239:AD283" si="43">+F239*0.8</f>
        <v>100.80000000000001</v>
      </c>
      <c r="AE239" s="10">
        <f t="shared" ref="AE239:AE283" si="44">+F239*0.8</f>
        <v>100.80000000000001</v>
      </c>
      <c r="AF239" s="1" t="s">
        <v>40</v>
      </c>
      <c r="AG239" s="1" t="s">
        <v>39</v>
      </c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</row>
    <row r="240" spans="1:50" ht="15.75" x14ac:dyDescent="0.25">
      <c r="A240" s="1" t="s">
        <v>152</v>
      </c>
      <c r="B240" s="1" t="s">
        <v>272</v>
      </c>
      <c r="C240" s="1">
        <v>99212</v>
      </c>
      <c r="D240" s="1" t="str">
        <f>+C240&amp;BP240</f>
        <v>99212</v>
      </c>
      <c r="E240" s="1" t="s">
        <v>35</v>
      </c>
      <c r="F240" s="10">
        <v>126</v>
      </c>
      <c r="G240" s="10">
        <v>75.599999999999994</v>
      </c>
      <c r="H240" s="11"/>
      <c r="I240" s="10">
        <f t="shared" si="36"/>
        <v>32.72</v>
      </c>
      <c r="J240" s="10">
        <f t="shared" si="37"/>
        <v>185.976</v>
      </c>
      <c r="K240" s="10">
        <v>63</v>
      </c>
      <c r="L240" s="1" t="s">
        <v>37</v>
      </c>
      <c r="M240" s="10">
        <v>62.76</v>
      </c>
      <c r="N240" s="10">
        <v>32.72</v>
      </c>
      <c r="O240" s="1" t="s">
        <v>38</v>
      </c>
      <c r="P240" s="10">
        <v>70.67</v>
      </c>
      <c r="Q240" s="10">
        <v>67.099999999999994</v>
      </c>
      <c r="R240" s="1" t="s">
        <v>39</v>
      </c>
      <c r="S240" s="10">
        <v>74.13</v>
      </c>
      <c r="T240" s="10">
        <v>65.52</v>
      </c>
      <c r="U240" s="10">
        <v>51.56</v>
      </c>
      <c r="V240" s="1" t="s">
        <v>39</v>
      </c>
      <c r="W240" s="10">
        <f t="shared" si="38"/>
        <v>90.72</v>
      </c>
      <c r="X240" s="1" t="s">
        <v>39</v>
      </c>
      <c r="Y240" s="10">
        <f t="shared" si="39"/>
        <v>73.08</v>
      </c>
      <c r="Z240" s="10">
        <v>185.976</v>
      </c>
      <c r="AA240" s="10">
        <f t="shared" si="40"/>
        <v>100.80000000000001</v>
      </c>
      <c r="AB240" s="10">
        <f t="shared" si="41"/>
        <v>100.80000000000001</v>
      </c>
      <c r="AC240" s="10">
        <f t="shared" si="42"/>
        <v>100.80000000000001</v>
      </c>
      <c r="AD240" s="10">
        <f t="shared" si="43"/>
        <v>100.80000000000001</v>
      </c>
      <c r="AE240" s="10">
        <f t="shared" si="44"/>
        <v>100.80000000000001</v>
      </c>
      <c r="AF240" s="1" t="s">
        <v>40</v>
      </c>
      <c r="AG240" s="1" t="s">
        <v>39</v>
      </c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</row>
    <row r="241" spans="1:50" ht="15.75" x14ac:dyDescent="0.25">
      <c r="A241" s="1" t="s">
        <v>152</v>
      </c>
      <c r="B241" s="1" t="s">
        <v>273</v>
      </c>
      <c r="C241" s="1">
        <v>99214</v>
      </c>
      <c r="D241" s="1" t="str">
        <f>+C241&amp;BW241</f>
        <v>99214</v>
      </c>
      <c r="E241" s="1" t="s">
        <v>53</v>
      </c>
      <c r="F241" s="10">
        <v>126</v>
      </c>
      <c r="G241" s="10">
        <v>75.599999999999994</v>
      </c>
      <c r="H241" s="11"/>
      <c r="I241" s="10">
        <f t="shared" si="36"/>
        <v>73.08</v>
      </c>
      <c r="J241" s="10">
        <f t="shared" si="37"/>
        <v>390.42</v>
      </c>
      <c r="K241" s="10">
        <v>331.8</v>
      </c>
      <c r="L241" s="1" t="s">
        <v>37</v>
      </c>
      <c r="M241" s="10">
        <v>330.53</v>
      </c>
      <c r="N241" s="10">
        <v>172.31</v>
      </c>
      <c r="O241" s="1" t="s">
        <v>38</v>
      </c>
      <c r="P241" s="10">
        <v>372.17</v>
      </c>
      <c r="Q241" s="10">
        <v>353.37</v>
      </c>
      <c r="R241" s="1" t="s">
        <v>39</v>
      </c>
      <c r="S241" s="10">
        <v>390.42</v>
      </c>
      <c r="T241" s="10">
        <v>345.07</v>
      </c>
      <c r="U241" s="10">
        <v>271.52</v>
      </c>
      <c r="V241" s="1" t="s">
        <v>39</v>
      </c>
      <c r="W241" s="10">
        <f t="shared" si="38"/>
        <v>90.72</v>
      </c>
      <c r="X241" s="1" t="s">
        <v>39</v>
      </c>
      <c r="Y241" s="10">
        <f t="shared" si="39"/>
        <v>73.08</v>
      </c>
      <c r="Z241" s="10">
        <v>358.34400000000005</v>
      </c>
      <c r="AA241" s="10">
        <f t="shared" si="40"/>
        <v>100.80000000000001</v>
      </c>
      <c r="AB241" s="10">
        <f t="shared" si="41"/>
        <v>100.80000000000001</v>
      </c>
      <c r="AC241" s="10">
        <f t="shared" si="42"/>
        <v>100.80000000000001</v>
      </c>
      <c r="AD241" s="10">
        <f t="shared" si="43"/>
        <v>100.80000000000001</v>
      </c>
      <c r="AE241" s="10">
        <f t="shared" si="44"/>
        <v>100.80000000000001</v>
      </c>
      <c r="AF241" s="1" t="s">
        <v>40</v>
      </c>
      <c r="AG241" s="1" t="s">
        <v>39</v>
      </c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</row>
    <row r="242" spans="1:50" ht="15.75" x14ac:dyDescent="0.25">
      <c r="A242" s="1" t="s">
        <v>152</v>
      </c>
      <c r="B242" s="1" t="s">
        <v>274</v>
      </c>
      <c r="C242" s="1">
        <v>99214</v>
      </c>
      <c r="D242" s="1" t="str">
        <f>+C242&amp;BP242</f>
        <v>99214</v>
      </c>
      <c r="E242" s="1" t="s">
        <v>35</v>
      </c>
      <c r="F242" s="10">
        <v>126</v>
      </c>
      <c r="G242" s="10">
        <v>75.599999999999994</v>
      </c>
      <c r="H242" s="11"/>
      <c r="I242" s="10">
        <f t="shared" si="36"/>
        <v>73.08</v>
      </c>
      <c r="J242" s="10">
        <f t="shared" si="37"/>
        <v>358.99200000000002</v>
      </c>
      <c r="K242" s="10">
        <v>171</v>
      </c>
      <c r="L242" s="1" t="s">
        <v>37</v>
      </c>
      <c r="M242" s="10">
        <v>170.34</v>
      </c>
      <c r="N242" s="10">
        <v>88.81</v>
      </c>
      <c r="O242" s="1" t="s">
        <v>38</v>
      </c>
      <c r="P242" s="10">
        <v>191.81</v>
      </c>
      <c r="Q242" s="10">
        <v>182.12</v>
      </c>
      <c r="R242" s="1" t="s">
        <v>39</v>
      </c>
      <c r="S242" s="10">
        <v>201.21</v>
      </c>
      <c r="T242" s="10">
        <v>177.84</v>
      </c>
      <c r="U242" s="10">
        <v>139.94</v>
      </c>
      <c r="V242" s="1" t="s">
        <v>39</v>
      </c>
      <c r="W242" s="10">
        <f t="shared" si="38"/>
        <v>90.72</v>
      </c>
      <c r="X242" s="1" t="s">
        <v>39</v>
      </c>
      <c r="Y242" s="10">
        <f t="shared" si="39"/>
        <v>73.08</v>
      </c>
      <c r="Z242" s="10">
        <v>358.99200000000002</v>
      </c>
      <c r="AA242" s="10">
        <f t="shared" si="40"/>
        <v>100.80000000000001</v>
      </c>
      <c r="AB242" s="10">
        <f t="shared" si="41"/>
        <v>100.80000000000001</v>
      </c>
      <c r="AC242" s="10">
        <f t="shared" si="42"/>
        <v>100.80000000000001</v>
      </c>
      <c r="AD242" s="10">
        <f t="shared" si="43"/>
        <v>100.80000000000001</v>
      </c>
      <c r="AE242" s="10">
        <f t="shared" si="44"/>
        <v>100.80000000000001</v>
      </c>
      <c r="AF242" s="1" t="s">
        <v>40</v>
      </c>
      <c r="AG242" s="1" t="s">
        <v>39</v>
      </c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</row>
    <row r="243" spans="1:50" ht="15.75" x14ac:dyDescent="0.25">
      <c r="A243" s="1" t="s">
        <v>152</v>
      </c>
      <c r="B243" s="1" t="s">
        <v>275</v>
      </c>
      <c r="C243" s="1">
        <v>99215</v>
      </c>
      <c r="D243" s="1" t="str">
        <f>+C243&amp;BW243</f>
        <v>99215</v>
      </c>
      <c r="E243" s="1" t="s">
        <v>53</v>
      </c>
      <c r="F243" s="10">
        <v>126</v>
      </c>
      <c r="G243" s="10">
        <v>75.599999999999994</v>
      </c>
      <c r="H243" s="11"/>
      <c r="I243" s="10">
        <f t="shared" si="36"/>
        <v>73.08</v>
      </c>
      <c r="J243" s="10">
        <f t="shared" si="37"/>
        <v>427.13</v>
      </c>
      <c r="K243" s="10">
        <v>363</v>
      </c>
      <c r="L243" s="1" t="s">
        <v>37</v>
      </c>
      <c r="M243" s="10">
        <v>361.61</v>
      </c>
      <c r="N243" s="10">
        <v>188.52</v>
      </c>
      <c r="O243" s="1" t="s">
        <v>38</v>
      </c>
      <c r="P243" s="10">
        <v>407.17</v>
      </c>
      <c r="Q243" s="10">
        <v>386.6</v>
      </c>
      <c r="R243" s="1" t="s">
        <v>39</v>
      </c>
      <c r="S243" s="10">
        <v>427.13</v>
      </c>
      <c r="T243" s="10">
        <v>377.52</v>
      </c>
      <c r="U243" s="10">
        <v>297.06</v>
      </c>
      <c r="V243" s="1" t="s">
        <v>39</v>
      </c>
      <c r="W243" s="10">
        <f t="shared" si="38"/>
        <v>90.72</v>
      </c>
      <c r="X243" s="1" t="s">
        <v>39</v>
      </c>
      <c r="Y243" s="10">
        <f t="shared" si="39"/>
        <v>73.08</v>
      </c>
      <c r="Z243" s="10">
        <v>392.04</v>
      </c>
      <c r="AA243" s="10">
        <f t="shared" si="40"/>
        <v>100.80000000000001</v>
      </c>
      <c r="AB243" s="10">
        <f t="shared" si="41"/>
        <v>100.80000000000001</v>
      </c>
      <c r="AC243" s="10">
        <f t="shared" si="42"/>
        <v>100.80000000000001</v>
      </c>
      <c r="AD243" s="10">
        <f t="shared" si="43"/>
        <v>100.80000000000001</v>
      </c>
      <c r="AE243" s="10">
        <f t="shared" si="44"/>
        <v>100.80000000000001</v>
      </c>
      <c r="AF243" s="1" t="s">
        <v>40</v>
      </c>
      <c r="AG243" s="1" t="s">
        <v>39</v>
      </c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</row>
    <row r="244" spans="1:50" ht="15.75" x14ac:dyDescent="0.25">
      <c r="A244" s="1" t="s">
        <v>152</v>
      </c>
      <c r="B244" s="1" t="s">
        <v>276</v>
      </c>
      <c r="C244" s="1">
        <v>99215</v>
      </c>
      <c r="D244" s="1" t="str">
        <f>+C244&amp;BP244</f>
        <v>99215</v>
      </c>
      <c r="E244" s="1" t="s">
        <v>35</v>
      </c>
      <c r="F244" s="10">
        <v>126</v>
      </c>
      <c r="G244" s="10">
        <v>75.599999999999994</v>
      </c>
      <c r="H244" s="11"/>
      <c r="I244" s="10">
        <f t="shared" si="36"/>
        <v>20.736000000000001</v>
      </c>
      <c r="J244" s="10">
        <f t="shared" si="37"/>
        <v>276.75</v>
      </c>
      <c r="K244" s="10">
        <v>235.2</v>
      </c>
      <c r="L244" s="1" t="s">
        <v>37</v>
      </c>
      <c r="M244" s="10">
        <v>234.3</v>
      </c>
      <c r="N244" s="10">
        <v>122.15</v>
      </c>
      <c r="O244" s="1" t="s">
        <v>38</v>
      </c>
      <c r="P244" s="10">
        <v>263.82</v>
      </c>
      <c r="Q244" s="10">
        <v>250.49</v>
      </c>
      <c r="R244" s="1" t="s">
        <v>39</v>
      </c>
      <c r="S244" s="10">
        <v>276.75</v>
      </c>
      <c r="T244" s="10">
        <v>244.61</v>
      </c>
      <c r="U244" s="10">
        <v>192.47</v>
      </c>
      <c r="V244" s="1" t="s">
        <v>39</v>
      </c>
      <c r="W244" s="10">
        <f t="shared" si="38"/>
        <v>90.72</v>
      </c>
      <c r="X244" s="1" t="s">
        <v>39</v>
      </c>
      <c r="Y244" s="10">
        <f t="shared" si="39"/>
        <v>73.08</v>
      </c>
      <c r="Z244" s="10">
        <v>20.736000000000001</v>
      </c>
      <c r="AA244" s="10">
        <f t="shared" si="40"/>
        <v>100.80000000000001</v>
      </c>
      <c r="AB244" s="10">
        <f t="shared" si="41"/>
        <v>100.80000000000001</v>
      </c>
      <c r="AC244" s="10">
        <f t="shared" si="42"/>
        <v>100.80000000000001</v>
      </c>
      <c r="AD244" s="10">
        <f t="shared" si="43"/>
        <v>100.80000000000001</v>
      </c>
      <c r="AE244" s="10">
        <f t="shared" si="44"/>
        <v>100.80000000000001</v>
      </c>
      <c r="AF244" s="1" t="s">
        <v>40</v>
      </c>
      <c r="AG244" s="1" t="s">
        <v>39</v>
      </c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</row>
    <row r="245" spans="1:50" ht="15.75" x14ac:dyDescent="0.25">
      <c r="A245" s="1" t="s">
        <v>34</v>
      </c>
      <c r="B245" s="1" t="s">
        <v>277</v>
      </c>
      <c r="C245" s="1">
        <v>99239</v>
      </c>
      <c r="D245" s="1" t="str">
        <f>+C245&amp;BP245</f>
        <v>99239</v>
      </c>
      <c r="E245" s="1" t="s">
        <v>35</v>
      </c>
      <c r="F245" s="10">
        <v>364</v>
      </c>
      <c r="G245" s="10">
        <v>218.4</v>
      </c>
      <c r="H245" s="11"/>
      <c r="I245" s="10">
        <f t="shared" si="36"/>
        <v>68.040000000000006</v>
      </c>
      <c r="J245" s="10">
        <f t="shared" si="37"/>
        <v>291.2</v>
      </c>
      <c r="K245" s="10">
        <v>179.4</v>
      </c>
      <c r="L245" s="1" t="s">
        <v>37</v>
      </c>
      <c r="M245" s="10">
        <v>178.71</v>
      </c>
      <c r="N245" s="10">
        <v>93.17</v>
      </c>
      <c r="O245" s="1" t="s">
        <v>38</v>
      </c>
      <c r="P245" s="10">
        <v>201.23</v>
      </c>
      <c r="Q245" s="10">
        <v>191.06</v>
      </c>
      <c r="R245" s="1" t="s">
        <v>39</v>
      </c>
      <c r="S245" s="10">
        <v>211.09</v>
      </c>
      <c r="T245" s="10">
        <v>186.58</v>
      </c>
      <c r="U245" s="10">
        <v>146.81</v>
      </c>
      <c r="V245" s="1" t="s">
        <v>39</v>
      </c>
      <c r="W245" s="10">
        <f t="shared" si="38"/>
        <v>262.08</v>
      </c>
      <c r="X245" s="1" t="s">
        <v>39</v>
      </c>
      <c r="Y245" s="10">
        <f t="shared" si="39"/>
        <v>211.11999999999998</v>
      </c>
      <c r="Z245" s="10">
        <v>68.040000000000006</v>
      </c>
      <c r="AA245" s="10">
        <f t="shared" si="40"/>
        <v>291.2</v>
      </c>
      <c r="AB245" s="10">
        <f t="shared" si="41"/>
        <v>291.2</v>
      </c>
      <c r="AC245" s="10">
        <f t="shared" si="42"/>
        <v>291.2</v>
      </c>
      <c r="AD245" s="10">
        <f t="shared" si="43"/>
        <v>291.2</v>
      </c>
      <c r="AE245" s="10">
        <f t="shared" si="44"/>
        <v>291.2</v>
      </c>
      <c r="AF245" s="1" t="s">
        <v>40</v>
      </c>
      <c r="AG245" s="1" t="s">
        <v>39</v>
      </c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</row>
    <row r="246" spans="1:50" ht="15.75" x14ac:dyDescent="0.25">
      <c r="A246" s="1" t="s">
        <v>152</v>
      </c>
      <c r="B246" s="1" t="s">
        <v>278</v>
      </c>
      <c r="C246" s="1">
        <v>99354</v>
      </c>
      <c r="D246" s="1" t="str">
        <f>+C246&amp;BP246</f>
        <v>99354</v>
      </c>
      <c r="E246" s="1" t="s">
        <v>35</v>
      </c>
      <c r="F246" s="10">
        <v>395</v>
      </c>
      <c r="G246" s="10" t="e">
        <v>#N/A</v>
      </c>
      <c r="H246" s="11"/>
      <c r="I246" s="10">
        <f t="shared" si="36"/>
        <v>88.49</v>
      </c>
      <c r="J246" s="10">
        <f t="shared" si="37"/>
        <v>316</v>
      </c>
      <c r="K246" s="10">
        <v>170.4</v>
      </c>
      <c r="L246" s="1" t="s">
        <v>37</v>
      </c>
      <c r="M246" s="10">
        <v>169.75</v>
      </c>
      <c r="N246" s="10">
        <v>88.49</v>
      </c>
      <c r="O246" s="1" t="s">
        <v>38</v>
      </c>
      <c r="P246" s="10">
        <v>191.13</v>
      </c>
      <c r="Q246" s="10">
        <v>181.48</v>
      </c>
      <c r="R246" s="1" t="s">
        <v>39</v>
      </c>
      <c r="S246" s="10">
        <v>200.5</v>
      </c>
      <c r="T246" s="10">
        <v>177.22</v>
      </c>
      <c r="U246" s="10">
        <v>139.44</v>
      </c>
      <c r="V246" s="1" t="s">
        <v>39</v>
      </c>
      <c r="W246" s="10">
        <f t="shared" si="38"/>
        <v>284.39999999999998</v>
      </c>
      <c r="X246" s="1" t="s">
        <v>39</v>
      </c>
      <c r="Y246" s="10">
        <f t="shared" si="39"/>
        <v>229.1</v>
      </c>
      <c r="Z246" s="10">
        <v>138.024</v>
      </c>
      <c r="AA246" s="10">
        <f t="shared" si="40"/>
        <v>316</v>
      </c>
      <c r="AB246" s="10">
        <f t="shared" si="41"/>
        <v>316</v>
      </c>
      <c r="AC246" s="10">
        <f t="shared" si="42"/>
        <v>316</v>
      </c>
      <c r="AD246" s="10">
        <f t="shared" si="43"/>
        <v>316</v>
      </c>
      <c r="AE246" s="10">
        <f t="shared" si="44"/>
        <v>316</v>
      </c>
      <c r="AF246" s="1" t="s">
        <v>40</v>
      </c>
      <c r="AG246" s="1" t="s">
        <v>39</v>
      </c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</row>
    <row r="247" spans="1:50" ht="15.75" x14ac:dyDescent="0.25">
      <c r="A247" s="1" t="s">
        <v>152</v>
      </c>
      <c r="B247" s="1" t="s">
        <v>279</v>
      </c>
      <c r="C247" s="1">
        <v>99358</v>
      </c>
      <c r="D247" s="1" t="str">
        <f>+C247&amp;BP247</f>
        <v>99358</v>
      </c>
      <c r="E247" s="1" t="s">
        <v>35</v>
      </c>
      <c r="F247" s="10">
        <v>349</v>
      </c>
      <c r="G247" s="10">
        <v>209.4</v>
      </c>
      <c r="H247" s="11"/>
      <c r="I247" s="10">
        <f t="shared" si="36"/>
        <v>97.84</v>
      </c>
      <c r="J247" s="10">
        <f t="shared" si="37"/>
        <v>279.2</v>
      </c>
      <c r="K247" s="10">
        <v>188.4</v>
      </c>
      <c r="L247" s="1" t="s">
        <v>37</v>
      </c>
      <c r="M247" s="10">
        <v>187.68</v>
      </c>
      <c r="N247" s="10">
        <v>97.84</v>
      </c>
      <c r="O247" s="1" t="s">
        <v>38</v>
      </c>
      <c r="P247" s="10">
        <v>211.32</v>
      </c>
      <c r="Q247" s="10">
        <v>200.65</v>
      </c>
      <c r="R247" s="1" t="s">
        <v>39</v>
      </c>
      <c r="S247" s="10">
        <v>221.68</v>
      </c>
      <c r="T247" s="10">
        <v>195.94</v>
      </c>
      <c r="U247" s="10">
        <v>154.16999999999999</v>
      </c>
      <c r="V247" s="1" t="s">
        <v>39</v>
      </c>
      <c r="W247" s="10">
        <f t="shared" si="38"/>
        <v>251.28</v>
      </c>
      <c r="X247" s="1" t="s">
        <v>39</v>
      </c>
      <c r="Y247" s="10">
        <f t="shared" si="39"/>
        <v>202.42</v>
      </c>
      <c r="Z247" s="10">
        <v>193.10400000000001</v>
      </c>
      <c r="AA247" s="10">
        <f t="shared" si="40"/>
        <v>279.2</v>
      </c>
      <c r="AB247" s="10">
        <f t="shared" si="41"/>
        <v>279.2</v>
      </c>
      <c r="AC247" s="10">
        <f t="shared" si="42"/>
        <v>279.2</v>
      </c>
      <c r="AD247" s="10">
        <f t="shared" si="43"/>
        <v>279.2</v>
      </c>
      <c r="AE247" s="10">
        <f t="shared" si="44"/>
        <v>279.2</v>
      </c>
      <c r="AF247" s="1" t="s">
        <v>40</v>
      </c>
      <c r="AG247" s="1" t="s">
        <v>39</v>
      </c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</row>
    <row r="248" spans="1:50" ht="15.75" x14ac:dyDescent="0.25">
      <c r="A248" s="1" t="s">
        <v>34</v>
      </c>
      <c r="B248" s="1" t="s">
        <v>280</v>
      </c>
      <c r="C248" s="1">
        <v>99366</v>
      </c>
      <c r="D248" s="1" t="str">
        <f>+C248&amp;BW248</f>
        <v>99366</v>
      </c>
      <c r="E248" s="1" t="s">
        <v>53</v>
      </c>
      <c r="F248" s="10">
        <v>276</v>
      </c>
      <c r="G248" s="10">
        <v>165.6</v>
      </c>
      <c r="H248" s="11"/>
      <c r="I248" s="10">
        <f t="shared" si="36"/>
        <v>96.28</v>
      </c>
      <c r="J248" s="10">
        <f t="shared" si="37"/>
        <v>220.8</v>
      </c>
      <c r="K248" s="10">
        <v>185.4</v>
      </c>
      <c r="L248" s="1" t="s">
        <v>37</v>
      </c>
      <c r="M248" s="10">
        <v>184.69</v>
      </c>
      <c r="N248" s="10">
        <v>96.28</v>
      </c>
      <c r="O248" s="1" t="s">
        <v>38</v>
      </c>
      <c r="P248" s="10">
        <v>207.96</v>
      </c>
      <c r="Q248" s="10">
        <v>197.45</v>
      </c>
      <c r="R248" s="1" t="s">
        <v>39</v>
      </c>
      <c r="S248" s="10">
        <v>218.15</v>
      </c>
      <c r="T248" s="10">
        <v>192.82</v>
      </c>
      <c r="U248" s="10">
        <v>151.72</v>
      </c>
      <c r="V248" s="1" t="s">
        <v>39</v>
      </c>
      <c r="W248" s="10">
        <f t="shared" si="38"/>
        <v>198.72</v>
      </c>
      <c r="X248" s="1" t="s">
        <v>39</v>
      </c>
      <c r="Y248" s="10">
        <f t="shared" si="39"/>
        <v>160.07999999999998</v>
      </c>
      <c r="Z248" s="10">
        <v>200.23200000000003</v>
      </c>
      <c r="AA248" s="10">
        <f t="shared" si="40"/>
        <v>220.8</v>
      </c>
      <c r="AB248" s="10">
        <f t="shared" si="41"/>
        <v>220.8</v>
      </c>
      <c r="AC248" s="10">
        <f t="shared" si="42"/>
        <v>220.8</v>
      </c>
      <c r="AD248" s="10">
        <f t="shared" si="43"/>
        <v>220.8</v>
      </c>
      <c r="AE248" s="10">
        <f t="shared" si="44"/>
        <v>220.8</v>
      </c>
      <c r="AF248" s="1" t="s">
        <v>40</v>
      </c>
      <c r="AG248" s="1" t="s">
        <v>39</v>
      </c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</row>
    <row r="249" spans="1:50" ht="15.75" x14ac:dyDescent="0.25">
      <c r="A249" s="1" t="s">
        <v>34</v>
      </c>
      <c r="B249" s="1" t="s">
        <v>281</v>
      </c>
      <c r="C249" s="1">
        <v>99366</v>
      </c>
      <c r="D249" s="1" t="str">
        <f>+C249&amp;BW249</f>
        <v>99366</v>
      </c>
      <c r="E249" s="1" t="s">
        <v>53</v>
      </c>
      <c r="F249" s="10">
        <v>276</v>
      </c>
      <c r="G249" s="10">
        <v>165.6</v>
      </c>
      <c r="H249" s="11"/>
      <c r="I249" s="10">
        <f t="shared" si="36"/>
        <v>96.28</v>
      </c>
      <c r="J249" s="10">
        <f t="shared" si="37"/>
        <v>220.8</v>
      </c>
      <c r="K249" s="10">
        <v>185.4</v>
      </c>
      <c r="L249" s="1" t="s">
        <v>37</v>
      </c>
      <c r="M249" s="10">
        <v>184.69</v>
      </c>
      <c r="N249" s="10">
        <v>96.28</v>
      </c>
      <c r="O249" s="1" t="s">
        <v>38</v>
      </c>
      <c r="P249" s="10">
        <v>207.96</v>
      </c>
      <c r="Q249" s="10">
        <v>197.45</v>
      </c>
      <c r="R249" s="1" t="s">
        <v>39</v>
      </c>
      <c r="S249" s="10">
        <v>218.15</v>
      </c>
      <c r="T249" s="10">
        <v>192.82</v>
      </c>
      <c r="U249" s="10">
        <v>151.72</v>
      </c>
      <c r="V249" s="1" t="s">
        <v>39</v>
      </c>
      <c r="W249" s="10">
        <f t="shared" si="38"/>
        <v>198.72</v>
      </c>
      <c r="X249" s="1" t="s">
        <v>39</v>
      </c>
      <c r="Y249" s="10">
        <f t="shared" si="39"/>
        <v>160.07999999999998</v>
      </c>
      <c r="Z249" s="10">
        <v>200.23200000000003</v>
      </c>
      <c r="AA249" s="10">
        <f t="shared" si="40"/>
        <v>220.8</v>
      </c>
      <c r="AB249" s="10">
        <f t="shared" si="41"/>
        <v>220.8</v>
      </c>
      <c r="AC249" s="10">
        <f t="shared" si="42"/>
        <v>220.8</v>
      </c>
      <c r="AD249" s="10">
        <f t="shared" si="43"/>
        <v>220.8</v>
      </c>
      <c r="AE249" s="10">
        <f t="shared" si="44"/>
        <v>220.8</v>
      </c>
      <c r="AF249" s="1" t="s">
        <v>40</v>
      </c>
      <c r="AG249" s="1" t="s">
        <v>39</v>
      </c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</row>
    <row r="250" spans="1:50" ht="15.75" x14ac:dyDescent="0.25">
      <c r="A250" s="1" t="s">
        <v>52</v>
      </c>
      <c r="B250" s="1" t="s">
        <v>282</v>
      </c>
      <c r="C250" s="1" t="s">
        <v>283</v>
      </c>
      <c r="D250" s="1" t="str">
        <f>+C250&amp;BW250</f>
        <v>E0955</v>
      </c>
      <c r="E250" s="1" t="s">
        <v>53</v>
      </c>
      <c r="F250" s="10">
        <v>1026</v>
      </c>
      <c r="G250" s="10">
        <v>615.6</v>
      </c>
      <c r="H250" s="11"/>
      <c r="I250" s="10">
        <f t="shared" si="36"/>
        <v>424.4</v>
      </c>
      <c r="J250" s="10">
        <f t="shared" si="37"/>
        <v>961.57</v>
      </c>
      <c r="K250" s="10">
        <v>817.2</v>
      </c>
      <c r="L250" s="1" t="s">
        <v>37</v>
      </c>
      <c r="M250" s="10">
        <v>814.07</v>
      </c>
      <c r="N250" s="10">
        <v>424.4</v>
      </c>
      <c r="O250" s="1" t="s">
        <v>38</v>
      </c>
      <c r="P250" s="10">
        <v>916.63</v>
      </c>
      <c r="Q250" s="10">
        <v>870.32</v>
      </c>
      <c r="R250" s="1" t="s">
        <v>39</v>
      </c>
      <c r="S250" s="10">
        <v>961.57</v>
      </c>
      <c r="T250" s="10">
        <v>849.89</v>
      </c>
      <c r="U250" s="10">
        <v>668.74</v>
      </c>
      <c r="V250" s="1" t="s">
        <v>39</v>
      </c>
      <c r="W250" s="10">
        <f t="shared" si="38"/>
        <v>738.72</v>
      </c>
      <c r="X250" s="1" t="s">
        <v>39</v>
      </c>
      <c r="Y250" s="10">
        <f t="shared" si="39"/>
        <v>595.07999999999993</v>
      </c>
      <c r="Z250" s="10">
        <v>882.57600000000014</v>
      </c>
      <c r="AA250" s="10">
        <f t="shared" si="40"/>
        <v>820.80000000000007</v>
      </c>
      <c r="AB250" s="10">
        <f t="shared" si="41"/>
        <v>820.80000000000007</v>
      </c>
      <c r="AC250" s="10">
        <f t="shared" si="42"/>
        <v>820.80000000000007</v>
      </c>
      <c r="AD250" s="10">
        <f t="shared" si="43"/>
        <v>820.80000000000007</v>
      </c>
      <c r="AE250" s="10">
        <f t="shared" si="44"/>
        <v>820.80000000000007</v>
      </c>
      <c r="AF250" s="1" t="s">
        <v>40</v>
      </c>
      <c r="AG250" s="1" t="s">
        <v>39</v>
      </c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</row>
    <row r="251" spans="1:50" ht="15.75" x14ac:dyDescent="0.25">
      <c r="A251" s="1" t="s">
        <v>52</v>
      </c>
      <c r="B251" s="1" t="s">
        <v>284</v>
      </c>
      <c r="C251" s="1" t="s">
        <v>285</v>
      </c>
      <c r="D251" s="1" t="str">
        <f>+C251&amp;BW251</f>
        <v>E0960</v>
      </c>
      <c r="E251" s="1" t="s">
        <v>53</v>
      </c>
      <c r="F251" s="10">
        <v>595</v>
      </c>
      <c r="G251" s="10">
        <v>357</v>
      </c>
      <c r="H251" s="11"/>
      <c r="I251" s="10">
        <f t="shared" si="36"/>
        <v>157.97999999999999</v>
      </c>
      <c r="J251" s="10">
        <f t="shared" si="37"/>
        <v>476</v>
      </c>
      <c r="K251" s="10">
        <v>304.2</v>
      </c>
      <c r="L251" s="1" t="s">
        <v>37</v>
      </c>
      <c r="M251" s="10">
        <v>303.02999999999997</v>
      </c>
      <c r="N251" s="10">
        <v>157.97999999999999</v>
      </c>
      <c r="O251" s="1" t="s">
        <v>38</v>
      </c>
      <c r="P251" s="10">
        <v>341.21</v>
      </c>
      <c r="Q251" s="10">
        <v>323.97000000000003</v>
      </c>
      <c r="R251" s="1" t="s">
        <v>39</v>
      </c>
      <c r="S251" s="10">
        <v>357.94</v>
      </c>
      <c r="T251" s="10">
        <v>316.37</v>
      </c>
      <c r="U251" s="10">
        <v>248.94</v>
      </c>
      <c r="V251" s="1" t="s">
        <v>39</v>
      </c>
      <c r="W251" s="10">
        <f t="shared" si="38"/>
        <v>428.4</v>
      </c>
      <c r="X251" s="1" t="s">
        <v>39</v>
      </c>
      <c r="Y251" s="10">
        <f t="shared" si="39"/>
        <v>345.09999999999997</v>
      </c>
      <c r="Z251" s="10">
        <v>328.536</v>
      </c>
      <c r="AA251" s="10">
        <f t="shared" si="40"/>
        <v>476</v>
      </c>
      <c r="AB251" s="10">
        <f t="shared" si="41"/>
        <v>476</v>
      </c>
      <c r="AC251" s="10">
        <f t="shared" si="42"/>
        <v>476</v>
      </c>
      <c r="AD251" s="10">
        <f t="shared" si="43"/>
        <v>476</v>
      </c>
      <c r="AE251" s="10">
        <f t="shared" si="44"/>
        <v>476</v>
      </c>
      <c r="AF251" s="1" t="s">
        <v>40</v>
      </c>
      <c r="AG251" s="1" t="s">
        <v>39</v>
      </c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</row>
    <row r="252" spans="1:50" ht="15.75" x14ac:dyDescent="0.25">
      <c r="A252" s="1" t="s">
        <v>52</v>
      </c>
      <c r="B252" s="1" t="s">
        <v>286</v>
      </c>
      <c r="C252" s="1" t="s">
        <v>287</v>
      </c>
      <c r="D252" s="1" t="str">
        <f>+C252&amp;BW252</f>
        <v>E2609</v>
      </c>
      <c r="E252" s="1" t="s">
        <v>53</v>
      </c>
      <c r="F252" s="10">
        <v>362</v>
      </c>
      <c r="G252" s="10">
        <v>217.2</v>
      </c>
      <c r="H252" s="11"/>
      <c r="I252" s="10">
        <f t="shared" si="36"/>
        <v>209.95999999999998</v>
      </c>
      <c r="J252" s="10">
        <f t="shared" si="37"/>
        <v>5113.5600000000004</v>
      </c>
      <c r="K252" s="10">
        <v>4345.8</v>
      </c>
      <c r="L252" s="1" t="s">
        <v>37</v>
      </c>
      <c r="M252" s="10">
        <v>4329.1400000000003</v>
      </c>
      <c r="N252" s="10">
        <v>2256.92</v>
      </c>
      <c r="O252" s="1" t="s">
        <v>38</v>
      </c>
      <c r="P252" s="10">
        <v>4874.54</v>
      </c>
      <c r="Q252" s="10">
        <v>4628.28</v>
      </c>
      <c r="R252" s="1" t="s">
        <v>39</v>
      </c>
      <c r="S252" s="10">
        <v>5113.5600000000004</v>
      </c>
      <c r="T252" s="10">
        <v>4519.63</v>
      </c>
      <c r="U252" s="10">
        <v>3556.31</v>
      </c>
      <c r="V252" s="1" t="s">
        <v>39</v>
      </c>
      <c r="W252" s="10">
        <f t="shared" si="38"/>
        <v>260.64</v>
      </c>
      <c r="X252" s="1" t="s">
        <v>39</v>
      </c>
      <c r="Y252" s="10">
        <f t="shared" si="39"/>
        <v>209.95999999999998</v>
      </c>
      <c r="Z252" s="10">
        <v>4693.4640000000009</v>
      </c>
      <c r="AA252" s="10">
        <f t="shared" si="40"/>
        <v>289.60000000000002</v>
      </c>
      <c r="AB252" s="10">
        <f t="shared" si="41"/>
        <v>289.60000000000002</v>
      </c>
      <c r="AC252" s="10">
        <f t="shared" si="42"/>
        <v>289.60000000000002</v>
      </c>
      <c r="AD252" s="10">
        <f t="shared" si="43"/>
        <v>289.60000000000002</v>
      </c>
      <c r="AE252" s="10">
        <f t="shared" si="44"/>
        <v>289.60000000000002</v>
      </c>
      <c r="AF252" s="1" t="s">
        <v>40</v>
      </c>
      <c r="AG252" s="1" t="s">
        <v>39</v>
      </c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</row>
    <row r="253" spans="1:50" ht="15.75" x14ac:dyDescent="0.25">
      <c r="A253" s="1" t="s">
        <v>52</v>
      </c>
      <c r="B253" s="1" t="s">
        <v>288</v>
      </c>
      <c r="C253" s="1" t="s">
        <v>289</v>
      </c>
      <c r="D253" s="1" t="str">
        <f>+C253&amp;BW253</f>
        <v>E2617</v>
      </c>
      <c r="E253" s="1" t="s">
        <v>53</v>
      </c>
      <c r="F253" s="10">
        <v>402</v>
      </c>
      <c r="G253" s="10">
        <v>241.2</v>
      </c>
      <c r="H253" s="11"/>
      <c r="I253" s="10">
        <f t="shared" si="36"/>
        <v>233.16</v>
      </c>
      <c r="J253" s="10">
        <f t="shared" si="37"/>
        <v>5113.5600000000004</v>
      </c>
      <c r="K253" s="10">
        <v>4345.8</v>
      </c>
      <c r="L253" s="1" t="s">
        <v>37</v>
      </c>
      <c r="M253" s="10">
        <v>4329.1400000000003</v>
      </c>
      <c r="N253" s="10">
        <v>2256.92</v>
      </c>
      <c r="O253" s="1" t="s">
        <v>38</v>
      </c>
      <c r="P253" s="10">
        <v>4874.54</v>
      </c>
      <c r="Q253" s="10">
        <v>4628.28</v>
      </c>
      <c r="R253" s="1" t="s">
        <v>39</v>
      </c>
      <c r="S253" s="10">
        <v>5113.5600000000004</v>
      </c>
      <c r="T253" s="10">
        <v>4519.63</v>
      </c>
      <c r="U253" s="10">
        <v>3556.31</v>
      </c>
      <c r="V253" s="1" t="s">
        <v>39</v>
      </c>
      <c r="W253" s="10">
        <f t="shared" si="38"/>
        <v>289.44</v>
      </c>
      <c r="X253" s="1" t="s">
        <v>39</v>
      </c>
      <c r="Y253" s="10">
        <f t="shared" si="39"/>
        <v>233.16</v>
      </c>
      <c r="Z253" s="10">
        <v>4693.4640000000009</v>
      </c>
      <c r="AA253" s="10">
        <f t="shared" si="40"/>
        <v>321.60000000000002</v>
      </c>
      <c r="AB253" s="10">
        <f t="shared" si="41"/>
        <v>321.60000000000002</v>
      </c>
      <c r="AC253" s="10">
        <f t="shared" si="42"/>
        <v>321.60000000000002</v>
      </c>
      <c r="AD253" s="10">
        <f t="shared" si="43"/>
        <v>321.60000000000002</v>
      </c>
      <c r="AE253" s="10">
        <f t="shared" si="44"/>
        <v>321.60000000000002</v>
      </c>
      <c r="AF253" s="1" t="s">
        <v>40</v>
      </c>
      <c r="AG253" s="1" t="s">
        <v>39</v>
      </c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</row>
    <row r="254" spans="1:50" ht="15.75" x14ac:dyDescent="0.25">
      <c r="A254" s="1" t="s">
        <v>34</v>
      </c>
      <c r="B254" s="1" t="s">
        <v>290</v>
      </c>
      <c r="C254" s="1" t="s">
        <v>291</v>
      </c>
      <c r="D254" s="1" t="str">
        <f>+C254&amp;BW254</f>
        <v>G0378</v>
      </c>
      <c r="E254" s="1" t="s">
        <v>53</v>
      </c>
      <c r="F254" s="10">
        <v>598</v>
      </c>
      <c r="G254" s="10">
        <v>358.8</v>
      </c>
      <c r="H254" s="11"/>
      <c r="I254" s="10">
        <f t="shared" si="36"/>
        <v>90.36</v>
      </c>
      <c r="J254" s="10">
        <f t="shared" si="37"/>
        <v>478.40000000000003</v>
      </c>
      <c r="K254" s="10">
        <v>174</v>
      </c>
      <c r="L254" s="1" t="s">
        <v>37</v>
      </c>
      <c r="M254" s="10">
        <v>173.33</v>
      </c>
      <c r="N254" s="10">
        <v>90.36</v>
      </c>
      <c r="O254" s="1" t="s">
        <v>38</v>
      </c>
      <c r="P254" s="10">
        <v>195.17</v>
      </c>
      <c r="Q254" s="10">
        <v>185.31</v>
      </c>
      <c r="R254" s="1" t="s">
        <v>39</v>
      </c>
      <c r="S254" s="10">
        <v>204.74</v>
      </c>
      <c r="T254" s="10">
        <v>180.96</v>
      </c>
      <c r="U254" s="10">
        <v>142.38999999999999</v>
      </c>
      <c r="V254" s="1" t="s">
        <v>39</v>
      </c>
      <c r="W254" s="10">
        <f t="shared" si="38"/>
        <v>430.56</v>
      </c>
      <c r="X254" s="1" t="s">
        <v>39</v>
      </c>
      <c r="Y254" s="10">
        <f t="shared" si="39"/>
        <v>346.84</v>
      </c>
      <c r="Z254" s="10">
        <v>187.92000000000002</v>
      </c>
      <c r="AA254" s="10">
        <f t="shared" si="40"/>
        <v>478.40000000000003</v>
      </c>
      <c r="AB254" s="10">
        <f t="shared" si="41"/>
        <v>478.40000000000003</v>
      </c>
      <c r="AC254" s="10">
        <f t="shared" si="42"/>
        <v>478.40000000000003</v>
      </c>
      <c r="AD254" s="10">
        <f t="shared" si="43"/>
        <v>478.40000000000003</v>
      </c>
      <c r="AE254" s="10">
        <f t="shared" si="44"/>
        <v>478.40000000000003</v>
      </c>
      <c r="AF254" s="1" t="s">
        <v>40</v>
      </c>
      <c r="AG254" s="1" t="s">
        <v>39</v>
      </c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</row>
    <row r="255" spans="1:50" ht="15.75" x14ac:dyDescent="0.25">
      <c r="A255" s="1" t="s">
        <v>34</v>
      </c>
      <c r="B255" s="1" t="s">
        <v>292</v>
      </c>
      <c r="C255" s="1" t="s">
        <v>293</v>
      </c>
      <c r="D255" s="1" t="str">
        <f>+C255&amp;BW255</f>
        <v>G0379</v>
      </c>
      <c r="E255" s="1" t="s">
        <v>53</v>
      </c>
      <c r="F255" s="10">
        <v>567</v>
      </c>
      <c r="G255" s="10">
        <v>340.2</v>
      </c>
      <c r="H255" s="11"/>
      <c r="I255" s="10">
        <f t="shared" si="36"/>
        <v>87.25</v>
      </c>
      <c r="J255" s="10">
        <f t="shared" si="37"/>
        <v>453.6</v>
      </c>
      <c r="K255" s="10">
        <v>168</v>
      </c>
      <c r="L255" s="1" t="s">
        <v>37</v>
      </c>
      <c r="M255" s="10">
        <v>167.36</v>
      </c>
      <c r="N255" s="10">
        <v>87.25</v>
      </c>
      <c r="O255" s="1" t="s">
        <v>38</v>
      </c>
      <c r="P255" s="10">
        <v>188.44</v>
      </c>
      <c r="Q255" s="10">
        <v>178.92</v>
      </c>
      <c r="R255" s="1" t="s">
        <v>39</v>
      </c>
      <c r="S255" s="10">
        <v>197.68</v>
      </c>
      <c r="T255" s="10">
        <v>174.72</v>
      </c>
      <c r="U255" s="10">
        <v>137.47999999999999</v>
      </c>
      <c r="V255" s="1" t="s">
        <v>39</v>
      </c>
      <c r="W255" s="10">
        <f t="shared" si="38"/>
        <v>408.24</v>
      </c>
      <c r="X255" s="1" t="s">
        <v>39</v>
      </c>
      <c r="Y255" s="10">
        <f t="shared" si="39"/>
        <v>328.85999999999996</v>
      </c>
      <c r="Z255" s="10">
        <v>181.44</v>
      </c>
      <c r="AA255" s="10">
        <f t="shared" si="40"/>
        <v>453.6</v>
      </c>
      <c r="AB255" s="10">
        <f t="shared" si="41"/>
        <v>453.6</v>
      </c>
      <c r="AC255" s="10">
        <f t="shared" si="42"/>
        <v>453.6</v>
      </c>
      <c r="AD255" s="10">
        <f t="shared" si="43"/>
        <v>453.6</v>
      </c>
      <c r="AE255" s="10">
        <f t="shared" si="44"/>
        <v>453.6</v>
      </c>
      <c r="AF255" s="1" t="s">
        <v>40</v>
      </c>
      <c r="AG255" s="1" t="s">
        <v>39</v>
      </c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</row>
    <row r="256" spans="1:50" ht="15.75" x14ac:dyDescent="0.25">
      <c r="A256" s="1" t="s">
        <v>52</v>
      </c>
      <c r="B256" s="1" t="s">
        <v>294</v>
      </c>
      <c r="C256" s="1" t="s">
        <v>295</v>
      </c>
      <c r="D256" s="1" t="str">
        <f>+C256&amp;BW256</f>
        <v>L0984</v>
      </c>
      <c r="E256" s="1" t="s">
        <v>53</v>
      </c>
      <c r="F256" s="10">
        <v>149</v>
      </c>
      <c r="G256" s="10">
        <v>89.4</v>
      </c>
      <c r="H256" s="11"/>
      <c r="I256" s="10">
        <f t="shared" si="36"/>
        <v>36.46</v>
      </c>
      <c r="J256" s="10">
        <f t="shared" si="37"/>
        <v>119.2</v>
      </c>
      <c r="K256" s="10">
        <v>70.2</v>
      </c>
      <c r="L256" s="1" t="s">
        <v>37</v>
      </c>
      <c r="M256" s="10">
        <v>69.930000000000007</v>
      </c>
      <c r="N256" s="10">
        <v>36.46</v>
      </c>
      <c r="O256" s="1" t="s">
        <v>38</v>
      </c>
      <c r="P256" s="10">
        <v>78.739999999999995</v>
      </c>
      <c r="Q256" s="10">
        <v>74.760000000000005</v>
      </c>
      <c r="R256" s="1" t="s">
        <v>39</v>
      </c>
      <c r="S256" s="10">
        <v>82.6</v>
      </c>
      <c r="T256" s="10">
        <v>73.010000000000005</v>
      </c>
      <c r="U256" s="10">
        <v>57.45</v>
      </c>
      <c r="V256" s="1" t="s">
        <v>39</v>
      </c>
      <c r="W256" s="10">
        <f t="shared" si="38"/>
        <v>107.28</v>
      </c>
      <c r="X256" s="1" t="s">
        <v>39</v>
      </c>
      <c r="Y256" s="10">
        <f t="shared" si="39"/>
        <v>86.419999999999987</v>
      </c>
      <c r="Z256" s="10">
        <v>75.816000000000003</v>
      </c>
      <c r="AA256" s="10">
        <f t="shared" si="40"/>
        <v>119.2</v>
      </c>
      <c r="AB256" s="10">
        <f t="shared" si="41"/>
        <v>119.2</v>
      </c>
      <c r="AC256" s="10">
        <f t="shared" si="42"/>
        <v>119.2</v>
      </c>
      <c r="AD256" s="10">
        <f t="shared" si="43"/>
        <v>119.2</v>
      </c>
      <c r="AE256" s="10">
        <f t="shared" si="44"/>
        <v>119.2</v>
      </c>
      <c r="AF256" s="1" t="s">
        <v>40</v>
      </c>
      <c r="AG256" s="1" t="s">
        <v>39</v>
      </c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</row>
    <row r="257" spans="1:50" ht="15.75" x14ac:dyDescent="0.25">
      <c r="A257" s="1" t="s">
        <v>52</v>
      </c>
      <c r="B257" s="1" t="s">
        <v>296</v>
      </c>
      <c r="C257" s="1" t="s">
        <v>297</v>
      </c>
      <c r="D257" s="1" t="str">
        <f>+C257&amp;BW257</f>
        <v>L1200</v>
      </c>
      <c r="E257" s="1" t="s">
        <v>53</v>
      </c>
      <c r="F257" s="10">
        <v>8419</v>
      </c>
      <c r="G257" s="10">
        <v>5051.3999999999996</v>
      </c>
      <c r="H257" s="11"/>
      <c r="I257" s="10">
        <f t="shared" si="36"/>
        <v>2088.65</v>
      </c>
      <c r="J257" s="10">
        <f t="shared" si="37"/>
        <v>6735.2000000000007</v>
      </c>
      <c r="K257" s="10">
        <v>4021.8</v>
      </c>
      <c r="L257" s="1" t="s">
        <v>37</v>
      </c>
      <c r="M257" s="10">
        <v>4006.38</v>
      </c>
      <c r="N257" s="10">
        <v>2088.65</v>
      </c>
      <c r="O257" s="1" t="s">
        <v>38</v>
      </c>
      <c r="P257" s="10">
        <v>4511.12</v>
      </c>
      <c r="Q257" s="10">
        <v>4283.22</v>
      </c>
      <c r="R257" s="1" t="s">
        <v>39</v>
      </c>
      <c r="S257" s="10">
        <v>4732.32</v>
      </c>
      <c r="T257" s="10">
        <v>4182.67</v>
      </c>
      <c r="U257" s="10">
        <v>3291.17</v>
      </c>
      <c r="V257" s="1" t="s">
        <v>39</v>
      </c>
      <c r="W257" s="10">
        <f t="shared" si="38"/>
        <v>6061.6799999999994</v>
      </c>
      <c r="X257" s="1" t="s">
        <v>39</v>
      </c>
      <c r="Y257" s="10">
        <f t="shared" si="39"/>
        <v>4883.0199999999995</v>
      </c>
      <c r="Z257" s="10">
        <v>4343.5440000000008</v>
      </c>
      <c r="AA257" s="10">
        <f t="shared" si="40"/>
        <v>6735.2000000000007</v>
      </c>
      <c r="AB257" s="10">
        <f t="shared" si="41"/>
        <v>6735.2000000000007</v>
      </c>
      <c r="AC257" s="10">
        <f t="shared" si="42"/>
        <v>6735.2000000000007</v>
      </c>
      <c r="AD257" s="10">
        <f t="shared" si="43"/>
        <v>6735.2000000000007</v>
      </c>
      <c r="AE257" s="10">
        <f t="shared" si="44"/>
        <v>6735.2000000000007</v>
      </c>
      <c r="AF257" s="1" t="s">
        <v>40</v>
      </c>
      <c r="AG257" s="1" t="s">
        <v>39</v>
      </c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</row>
    <row r="258" spans="1:50" ht="15.75" x14ac:dyDescent="0.25">
      <c r="A258" s="1" t="s">
        <v>52</v>
      </c>
      <c r="B258" s="1" t="s">
        <v>298</v>
      </c>
      <c r="C258" s="1" t="s">
        <v>299</v>
      </c>
      <c r="D258" s="1" t="str">
        <f>+C258&amp;BW258</f>
        <v>L1300</v>
      </c>
      <c r="E258" s="1" t="s">
        <v>53</v>
      </c>
      <c r="F258" s="10">
        <v>8315</v>
      </c>
      <c r="G258" s="10">
        <v>4989</v>
      </c>
      <c r="H258" s="11"/>
      <c r="I258" s="10">
        <f t="shared" si="36"/>
        <v>2214.23</v>
      </c>
      <c r="J258" s="10">
        <f t="shared" si="37"/>
        <v>6652</v>
      </c>
      <c r="K258" s="10">
        <v>4263.6000000000004</v>
      </c>
      <c r="L258" s="1" t="s">
        <v>37</v>
      </c>
      <c r="M258" s="10">
        <v>4247.26</v>
      </c>
      <c r="N258" s="10">
        <v>2214.23</v>
      </c>
      <c r="O258" s="1" t="s">
        <v>38</v>
      </c>
      <c r="P258" s="10">
        <v>4782.34</v>
      </c>
      <c r="Q258" s="10">
        <v>4540.7299999999996</v>
      </c>
      <c r="R258" s="1" t="s">
        <v>39</v>
      </c>
      <c r="S258" s="10">
        <v>5016.84</v>
      </c>
      <c r="T258" s="10">
        <v>4434.1400000000003</v>
      </c>
      <c r="U258" s="10">
        <v>3489.05</v>
      </c>
      <c r="V258" s="1" t="s">
        <v>39</v>
      </c>
      <c r="W258" s="10">
        <f t="shared" si="38"/>
        <v>5986.8</v>
      </c>
      <c r="X258" s="1" t="s">
        <v>39</v>
      </c>
      <c r="Y258" s="10">
        <f t="shared" si="39"/>
        <v>4822.7</v>
      </c>
      <c r="Z258" s="10">
        <v>4604.688000000001</v>
      </c>
      <c r="AA258" s="10">
        <f t="shared" si="40"/>
        <v>6652</v>
      </c>
      <c r="AB258" s="10">
        <f t="shared" si="41"/>
        <v>6652</v>
      </c>
      <c r="AC258" s="10">
        <f t="shared" si="42"/>
        <v>6652</v>
      </c>
      <c r="AD258" s="10">
        <f t="shared" si="43"/>
        <v>6652</v>
      </c>
      <c r="AE258" s="10">
        <f t="shared" si="44"/>
        <v>6652</v>
      </c>
      <c r="AF258" s="1" t="s">
        <v>40</v>
      </c>
      <c r="AG258" s="1" t="s">
        <v>39</v>
      </c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</row>
    <row r="259" spans="1:50" ht="15.75" x14ac:dyDescent="0.25">
      <c r="A259" s="1" t="s">
        <v>52</v>
      </c>
      <c r="B259" s="1" t="s">
        <v>300</v>
      </c>
      <c r="C259" s="1" t="s">
        <v>301</v>
      </c>
      <c r="D259" s="1" t="str">
        <f>+C259&amp;BW259</f>
        <v>L1830</v>
      </c>
      <c r="E259" s="1" t="s">
        <v>53</v>
      </c>
      <c r="F259" s="10">
        <v>382</v>
      </c>
      <c r="G259" s="10">
        <v>229.2</v>
      </c>
      <c r="H259" s="11"/>
      <c r="I259" s="10">
        <f t="shared" si="36"/>
        <v>101.27</v>
      </c>
      <c r="J259" s="10">
        <f t="shared" si="37"/>
        <v>305.60000000000002</v>
      </c>
      <c r="K259" s="10">
        <v>195</v>
      </c>
      <c r="L259" s="1" t="s">
        <v>37</v>
      </c>
      <c r="M259" s="10">
        <v>194.25</v>
      </c>
      <c r="N259" s="10">
        <v>101.27</v>
      </c>
      <c r="O259" s="1" t="s">
        <v>38</v>
      </c>
      <c r="P259" s="10">
        <v>218.73</v>
      </c>
      <c r="Q259" s="10">
        <v>207.68</v>
      </c>
      <c r="R259" s="1" t="s">
        <v>39</v>
      </c>
      <c r="S259" s="10">
        <v>229.45</v>
      </c>
      <c r="T259" s="10">
        <v>202.8</v>
      </c>
      <c r="U259" s="10">
        <v>159.58000000000001</v>
      </c>
      <c r="V259" s="1" t="s">
        <v>39</v>
      </c>
      <c r="W259" s="10">
        <f t="shared" si="38"/>
        <v>275.03999999999996</v>
      </c>
      <c r="X259" s="1" t="s">
        <v>39</v>
      </c>
      <c r="Y259" s="10">
        <f t="shared" si="39"/>
        <v>221.55999999999997</v>
      </c>
      <c r="Z259" s="10">
        <v>210.60000000000002</v>
      </c>
      <c r="AA259" s="10">
        <f t="shared" si="40"/>
        <v>305.60000000000002</v>
      </c>
      <c r="AB259" s="10">
        <f t="shared" si="41"/>
        <v>305.60000000000002</v>
      </c>
      <c r="AC259" s="10">
        <f t="shared" si="42"/>
        <v>305.60000000000002</v>
      </c>
      <c r="AD259" s="10">
        <f t="shared" si="43"/>
        <v>305.60000000000002</v>
      </c>
      <c r="AE259" s="10">
        <f t="shared" si="44"/>
        <v>305.60000000000002</v>
      </c>
      <c r="AF259" s="1" t="s">
        <v>40</v>
      </c>
      <c r="AG259" s="1" t="s">
        <v>39</v>
      </c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</row>
    <row r="260" spans="1:50" ht="15.75" x14ac:dyDescent="0.25">
      <c r="A260" s="1" t="s">
        <v>52</v>
      </c>
      <c r="B260" s="1" t="s">
        <v>302</v>
      </c>
      <c r="C260" s="1" t="s">
        <v>303</v>
      </c>
      <c r="D260" s="1" t="str">
        <f>+C260&amp;BW260</f>
        <v>L1907</v>
      </c>
      <c r="E260" s="1" t="s">
        <v>53</v>
      </c>
      <c r="F260" s="10">
        <v>2556</v>
      </c>
      <c r="G260" s="10">
        <v>1533.6</v>
      </c>
      <c r="H260" s="11"/>
      <c r="I260" s="10">
        <f t="shared" si="36"/>
        <v>680.22</v>
      </c>
      <c r="J260" s="10">
        <f t="shared" si="37"/>
        <v>2044.8000000000002</v>
      </c>
      <c r="K260" s="10">
        <v>1309.8</v>
      </c>
      <c r="L260" s="1" t="s">
        <v>37</v>
      </c>
      <c r="M260" s="10">
        <v>1304.78</v>
      </c>
      <c r="N260" s="10">
        <v>680.22</v>
      </c>
      <c r="O260" s="1" t="s">
        <v>38</v>
      </c>
      <c r="P260" s="10">
        <v>1469.16</v>
      </c>
      <c r="Q260" s="10">
        <v>1394.94</v>
      </c>
      <c r="R260" s="1" t="s">
        <v>39</v>
      </c>
      <c r="S260" s="10">
        <v>1541.2</v>
      </c>
      <c r="T260" s="10">
        <v>1362.19</v>
      </c>
      <c r="U260" s="10">
        <v>1071.8499999999999</v>
      </c>
      <c r="V260" s="1" t="s">
        <v>39</v>
      </c>
      <c r="W260" s="10">
        <f t="shared" si="38"/>
        <v>1840.32</v>
      </c>
      <c r="X260" s="1" t="s">
        <v>39</v>
      </c>
      <c r="Y260" s="10">
        <f t="shared" si="39"/>
        <v>1482.4799999999998</v>
      </c>
      <c r="Z260" s="10">
        <v>1414.5840000000001</v>
      </c>
      <c r="AA260" s="10">
        <f t="shared" si="40"/>
        <v>2044.8000000000002</v>
      </c>
      <c r="AB260" s="10">
        <f t="shared" si="41"/>
        <v>2044.8000000000002</v>
      </c>
      <c r="AC260" s="10">
        <f t="shared" si="42"/>
        <v>2044.8000000000002</v>
      </c>
      <c r="AD260" s="10">
        <f t="shared" si="43"/>
        <v>2044.8000000000002</v>
      </c>
      <c r="AE260" s="10">
        <f t="shared" si="44"/>
        <v>2044.8000000000002</v>
      </c>
      <c r="AF260" s="1" t="s">
        <v>40</v>
      </c>
      <c r="AG260" s="1" t="s">
        <v>39</v>
      </c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</row>
    <row r="261" spans="1:50" ht="15.75" x14ac:dyDescent="0.25">
      <c r="A261" s="1" t="s">
        <v>52</v>
      </c>
      <c r="B261" s="1" t="s">
        <v>304</v>
      </c>
      <c r="C261" s="1" t="s">
        <v>305</v>
      </c>
      <c r="D261" s="1" t="str">
        <f>+C261&amp;BW261</f>
        <v>L1930</v>
      </c>
      <c r="E261" s="1" t="s">
        <v>53</v>
      </c>
      <c r="F261" s="10">
        <v>544</v>
      </c>
      <c r="G261" s="10">
        <v>326.39999999999998</v>
      </c>
      <c r="H261" s="11"/>
      <c r="I261" s="10">
        <f t="shared" si="36"/>
        <v>134.61000000000001</v>
      </c>
      <c r="J261" s="10">
        <f t="shared" si="37"/>
        <v>435.20000000000005</v>
      </c>
      <c r="K261" s="10">
        <v>259.2</v>
      </c>
      <c r="L261" s="1" t="s">
        <v>37</v>
      </c>
      <c r="M261" s="10">
        <v>258.20999999999998</v>
      </c>
      <c r="N261" s="10">
        <v>134.61000000000001</v>
      </c>
      <c r="O261" s="1" t="s">
        <v>38</v>
      </c>
      <c r="P261" s="10">
        <v>290.74</v>
      </c>
      <c r="Q261" s="10">
        <v>276.05</v>
      </c>
      <c r="R261" s="1" t="s">
        <v>39</v>
      </c>
      <c r="S261" s="10">
        <v>304.99</v>
      </c>
      <c r="T261" s="10">
        <v>269.57</v>
      </c>
      <c r="U261" s="10">
        <v>212.11</v>
      </c>
      <c r="V261" s="1" t="s">
        <v>39</v>
      </c>
      <c r="W261" s="10">
        <f t="shared" si="38"/>
        <v>391.68</v>
      </c>
      <c r="X261" s="1" t="s">
        <v>39</v>
      </c>
      <c r="Y261" s="10">
        <f t="shared" si="39"/>
        <v>315.52</v>
      </c>
      <c r="Z261" s="10">
        <v>279.93599999999998</v>
      </c>
      <c r="AA261" s="10">
        <f t="shared" si="40"/>
        <v>435.20000000000005</v>
      </c>
      <c r="AB261" s="10">
        <f t="shared" si="41"/>
        <v>435.20000000000005</v>
      </c>
      <c r="AC261" s="10">
        <f t="shared" si="42"/>
        <v>435.20000000000005</v>
      </c>
      <c r="AD261" s="10">
        <f t="shared" si="43"/>
        <v>435.20000000000005</v>
      </c>
      <c r="AE261" s="10">
        <f t="shared" si="44"/>
        <v>435.20000000000005</v>
      </c>
      <c r="AF261" s="1" t="s">
        <v>40</v>
      </c>
      <c r="AG261" s="1" t="s">
        <v>39</v>
      </c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</row>
    <row r="262" spans="1:50" ht="15.75" x14ac:dyDescent="0.25">
      <c r="A262" s="1" t="s">
        <v>52</v>
      </c>
      <c r="B262" s="1" t="s">
        <v>306</v>
      </c>
      <c r="C262" s="1" t="s">
        <v>307</v>
      </c>
      <c r="D262" s="1" t="str">
        <f>+C262&amp;BW262</f>
        <v>L1940</v>
      </c>
      <c r="E262" s="1" t="s">
        <v>53</v>
      </c>
      <c r="F262" s="10">
        <v>2498</v>
      </c>
      <c r="G262" s="10">
        <v>1498.8</v>
      </c>
      <c r="H262" s="11"/>
      <c r="I262" s="10">
        <f t="shared" si="36"/>
        <v>664.64</v>
      </c>
      <c r="J262" s="10">
        <f t="shared" si="37"/>
        <v>1998.4</v>
      </c>
      <c r="K262" s="10">
        <v>1279.8</v>
      </c>
      <c r="L262" s="1" t="s">
        <v>37</v>
      </c>
      <c r="M262" s="10">
        <v>1274.8900000000001</v>
      </c>
      <c r="N262" s="10">
        <v>664.64</v>
      </c>
      <c r="O262" s="1" t="s">
        <v>38</v>
      </c>
      <c r="P262" s="10">
        <v>1435.51</v>
      </c>
      <c r="Q262" s="10">
        <v>1362.99</v>
      </c>
      <c r="R262" s="1" t="s">
        <v>39</v>
      </c>
      <c r="S262" s="10">
        <v>1505.9</v>
      </c>
      <c r="T262" s="10">
        <v>1330.99</v>
      </c>
      <c r="U262" s="10">
        <v>1047.3</v>
      </c>
      <c r="V262" s="1" t="s">
        <v>39</v>
      </c>
      <c r="W262" s="10">
        <f t="shared" si="38"/>
        <v>1798.56</v>
      </c>
      <c r="X262" s="1" t="s">
        <v>39</v>
      </c>
      <c r="Y262" s="10">
        <f t="shared" si="39"/>
        <v>1448.84</v>
      </c>
      <c r="Z262" s="10">
        <v>1382.184</v>
      </c>
      <c r="AA262" s="10">
        <f t="shared" si="40"/>
        <v>1998.4</v>
      </c>
      <c r="AB262" s="10">
        <f t="shared" si="41"/>
        <v>1998.4</v>
      </c>
      <c r="AC262" s="10">
        <f t="shared" si="42"/>
        <v>1998.4</v>
      </c>
      <c r="AD262" s="10">
        <f t="shared" si="43"/>
        <v>1998.4</v>
      </c>
      <c r="AE262" s="10">
        <f t="shared" si="44"/>
        <v>1998.4</v>
      </c>
      <c r="AF262" s="1" t="s">
        <v>40</v>
      </c>
      <c r="AG262" s="1" t="s">
        <v>39</v>
      </c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</row>
    <row r="263" spans="1:50" ht="15.75" x14ac:dyDescent="0.25">
      <c r="A263" s="1" t="s">
        <v>52</v>
      </c>
      <c r="B263" s="1" t="s">
        <v>308</v>
      </c>
      <c r="C263" s="1" t="s">
        <v>309</v>
      </c>
      <c r="D263" s="1" t="str">
        <f>+C263&amp;BW263</f>
        <v>L1960</v>
      </c>
      <c r="E263" s="1" t="s">
        <v>53</v>
      </c>
      <c r="F263" s="10">
        <v>2938</v>
      </c>
      <c r="G263" s="10">
        <v>1762.8</v>
      </c>
      <c r="H263" s="11"/>
      <c r="I263" s="10">
        <f t="shared" si="36"/>
        <v>782.12</v>
      </c>
      <c r="J263" s="10">
        <f t="shared" si="37"/>
        <v>2350.4</v>
      </c>
      <c r="K263" s="10">
        <v>1506</v>
      </c>
      <c r="L263" s="1" t="s">
        <v>37</v>
      </c>
      <c r="M263" s="10">
        <v>1500.23</v>
      </c>
      <c r="N263" s="10">
        <v>782.12</v>
      </c>
      <c r="O263" s="1" t="s">
        <v>38</v>
      </c>
      <c r="P263" s="10">
        <v>1689.23</v>
      </c>
      <c r="Q263" s="10">
        <v>1603.89</v>
      </c>
      <c r="R263" s="1" t="s">
        <v>39</v>
      </c>
      <c r="S263" s="10">
        <v>1772.06</v>
      </c>
      <c r="T263" s="10">
        <v>1566.24</v>
      </c>
      <c r="U263" s="10">
        <v>1232.4100000000001</v>
      </c>
      <c r="V263" s="1" t="s">
        <v>39</v>
      </c>
      <c r="W263" s="10">
        <f t="shared" si="38"/>
        <v>2115.36</v>
      </c>
      <c r="X263" s="1" t="s">
        <v>39</v>
      </c>
      <c r="Y263" s="10">
        <f t="shared" si="39"/>
        <v>1704.04</v>
      </c>
      <c r="Z263" s="10">
        <v>1626.48</v>
      </c>
      <c r="AA263" s="10">
        <f t="shared" si="40"/>
        <v>2350.4</v>
      </c>
      <c r="AB263" s="10">
        <f t="shared" si="41"/>
        <v>2350.4</v>
      </c>
      <c r="AC263" s="10">
        <f t="shared" si="42"/>
        <v>2350.4</v>
      </c>
      <c r="AD263" s="10">
        <f t="shared" si="43"/>
        <v>2350.4</v>
      </c>
      <c r="AE263" s="10">
        <f t="shared" si="44"/>
        <v>2350.4</v>
      </c>
      <c r="AF263" s="1" t="s">
        <v>40</v>
      </c>
      <c r="AG263" s="1" t="s">
        <v>39</v>
      </c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</row>
    <row r="264" spans="1:50" ht="15.75" x14ac:dyDescent="0.25">
      <c r="A264" s="1" t="s">
        <v>52</v>
      </c>
      <c r="B264" s="1" t="s">
        <v>310</v>
      </c>
      <c r="C264" s="1" t="s">
        <v>311</v>
      </c>
      <c r="D264" s="1" t="str">
        <f>+C264&amp;BW264</f>
        <v>L1970</v>
      </c>
      <c r="E264" s="1" t="s">
        <v>53</v>
      </c>
      <c r="F264" s="10">
        <v>3373</v>
      </c>
      <c r="G264" s="10">
        <v>2023.8</v>
      </c>
      <c r="H264" s="11"/>
      <c r="I264" s="10">
        <f t="shared" si="36"/>
        <v>898.03</v>
      </c>
      <c r="J264" s="10">
        <f t="shared" si="37"/>
        <v>2698.4</v>
      </c>
      <c r="K264" s="10">
        <v>1729.2</v>
      </c>
      <c r="L264" s="1" t="s">
        <v>37</v>
      </c>
      <c r="M264" s="10">
        <v>1722.57</v>
      </c>
      <c r="N264" s="10">
        <v>898.03</v>
      </c>
      <c r="O264" s="1" t="s">
        <v>38</v>
      </c>
      <c r="P264" s="10">
        <v>1939.59</v>
      </c>
      <c r="Q264" s="10">
        <v>1841.6</v>
      </c>
      <c r="R264" s="1" t="s">
        <v>39</v>
      </c>
      <c r="S264" s="10">
        <v>2034.69</v>
      </c>
      <c r="T264" s="10">
        <v>1798.37</v>
      </c>
      <c r="U264" s="10">
        <v>1415.06</v>
      </c>
      <c r="V264" s="1" t="s">
        <v>39</v>
      </c>
      <c r="W264" s="10">
        <f t="shared" si="38"/>
        <v>2428.56</v>
      </c>
      <c r="X264" s="1" t="s">
        <v>39</v>
      </c>
      <c r="Y264" s="10">
        <f t="shared" si="39"/>
        <v>1956.34</v>
      </c>
      <c r="Z264" s="10">
        <v>1867.5360000000003</v>
      </c>
      <c r="AA264" s="10">
        <f t="shared" si="40"/>
        <v>2698.4</v>
      </c>
      <c r="AB264" s="10">
        <f t="shared" si="41"/>
        <v>2698.4</v>
      </c>
      <c r="AC264" s="10">
        <f t="shared" si="42"/>
        <v>2698.4</v>
      </c>
      <c r="AD264" s="10">
        <f t="shared" si="43"/>
        <v>2698.4</v>
      </c>
      <c r="AE264" s="10">
        <f t="shared" si="44"/>
        <v>2698.4</v>
      </c>
      <c r="AF264" s="1" t="s">
        <v>40</v>
      </c>
      <c r="AG264" s="1" t="s">
        <v>39</v>
      </c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</row>
    <row r="265" spans="1:50" ht="15.75" x14ac:dyDescent="0.25">
      <c r="A265" s="1" t="s">
        <v>52</v>
      </c>
      <c r="B265" s="1" t="s">
        <v>312</v>
      </c>
      <c r="C265" s="1" t="s">
        <v>313</v>
      </c>
      <c r="D265" s="1" t="str">
        <f>+C265&amp;BW265</f>
        <v>L3000</v>
      </c>
      <c r="E265" s="1" t="s">
        <v>53</v>
      </c>
      <c r="F265" s="10">
        <v>1429</v>
      </c>
      <c r="G265" s="10">
        <v>857.4</v>
      </c>
      <c r="H265" s="11"/>
      <c r="I265" s="10">
        <f t="shared" si="36"/>
        <v>380.46</v>
      </c>
      <c r="J265" s="10">
        <f t="shared" si="37"/>
        <v>1143.2</v>
      </c>
      <c r="K265" s="10">
        <v>732.6</v>
      </c>
      <c r="L265" s="1" t="s">
        <v>37</v>
      </c>
      <c r="M265" s="10">
        <v>729.79</v>
      </c>
      <c r="N265" s="10">
        <v>380.46</v>
      </c>
      <c r="O265" s="1" t="s">
        <v>38</v>
      </c>
      <c r="P265" s="10">
        <v>821.73</v>
      </c>
      <c r="Q265" s="10">
        <v>780.22</v>
      </c>
      <c r="R265" s="1" t="s">
        <v>39</v>
      </c>
      <c r="S265" s="10">
        <v>862.03</v>
      </c>
      <c r="T265" s="10">
        <v>761.9</v>
      </c>
      <c r="U265" s="10">
        <v>599.51</v>
      </c>
      <c r="V265" s="1" t="s">
        <v>39</v>
      </c>
      <c r="W265" s="10">
        <f t="shared" si="38"/>
        <v>1028.8799999999999</v>
      </c>
      <c r="X265" s="1" t="s">
        <v>39</v>
      </c>
      <c r="Y265" s="10">
        <f t="shared" si="39"/>
        <v>828.81999999999994</v>
      </c>
      <c r="Z265" s="10">
        <v>791.20800000000008</v>
      </c>
      <c r="AA265" s="10">
        <f t="shared" si="40"/>
        <v>1143.2</v>
      </c>
      <c r="AB265" s="10">
        <f t="shared" si="41"/>
        <v>1143.2</v>
      </c>
      <c r="AC265" s="10">
        <f t="shared" si="42"/>
        <v>1143.2</v>
      </c>
      <c r="AD265" s="10">
        <f t="shared" si="43"/>
        <v>1143.2</v>
      </c>
      <c r="AE265" s="10">
        <f t="shared" si="44"/>
        <v>1143.2</v>
      </c>
      <c r="AF265" s="1" t="s">
        <v>40</v>
      </c>
      <c r="AG265" s="1" t="s">
        <v>39</v>
      </c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</row>
    <row r="266" spans="1:50" ht="15.75" x14ac:dyDescent="0.25">
      <c r="A266" s="1" t="s">
        <v>52</v>
      </c>
      <c r="B266" s="1" t="s">
        <v>314</v>
      </c>
      <c r="C266" s="1" t="s">
        <v>315</v>
      </c>
      <c r="D266" s="1" t="str">
        <f>+C266&amp;BW266</f>
        <v>L3010</v>
      </c>
      <c r="E266" s="1" t="s">
        <v>53</v>
      </c>
      <c r="F266" s="10">
        <v>798</v>
      </c>
      <c r="G266" s="10">
        <v>478.8</v>
      </c>
      <c r="H266" s="11"/>
      <c r="I266" s="10">
        <f t="shared" si="36"/>
        <v>211.89</v>
      </c>
      <c r="J266" s="10">
        <f t="shared" si="37"/>
        <v>638.40000000000009</v>
      </c>
      <c r="K266" s="10">
        <v>408</v>
      </c>
      <c r="L266" s="1" t="s">
        <v>37</v>
      </c>
      <c r="M266" s="10">
        <v>406.44</v>
      </c>
      <c r="N266" s="10">
        <v>211.89</v>
      </c>
      <c r="O266" s="1" t="s">
        <v>38</v>
      </c>
      <c r="P266" s="10">
        <v>457.64</v>
      </c>
      <c r="Q266" s="10">
        <v>434.52</v>
      </c>
      <c r="R266" s="1" t="s">
        <v>39</v>
      </c>
      <c r="S266" s="10">
        <v>480.08</v>
      </c>
      <c r="T266" s="10">
        <v>424.32</v>
      </c>
      <c r="U266" s="10">
        <v>333.88</v>
      </c>
      <c r="V266" s="1" t="s">
        <v>39</v>
      </c>
      <c r="W266" s="10">
        <f t="shared" si="38"/>
        <v>574.55999999999995</v>
      </c>
      <c r="X266" s="1" t="s">
        <v>39</v>
      </c>
      <c r="Y266" s="10">
        <f t="shared" si="39"/>
        <v>462.84</v>
      </c>
      <c r="Z266" s="10">
        <v>440.64000000000004</v>
      </c>
      <c r="AA266" s="10">
        <f t="shared" si="40"/>
        <v>638.40000000000009</v>
      </c>
      <c r="AB266" s="10">
        <f t="shared" si="41"/>
        <v>638.40000000000009</v>
      </c>
      <c r="AC266" s="10">
        <f t="shared" si="42"/>
        <v>638.40000000000009</v>
      </c>
      <c r="AD266" s="10">
        <f t="shared" si="43"/>
        <v>638.40000000000009</v>
      </c>
      <c r="AE266" s="10">
        <f t="shared" si="44"/>
        <v>638.40000000000009</v>
      </c>
      <c r="AF266" s="1" t="s">
        <v>40</v>
      </c>
      <c r="AG266" s="1" t="s">
        <v>39</v>
      </c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</row>
    <row r="267" spans="1:50" ht="15.75" x14ac:dyDescent="0.25">
      <c r="A267" s="1" t="s">
        <v>52</v>
      </c>
      <c r="B267" s="1" t="s">
        <v>316</v>
      </c>
      <c r="C267" s="1" t="s">
        <v>317</v>
      </c>
      <c r="D267" s="1" t="str">
        <f>+C267&amp;BW267</f>
        <v>L3040</v>
      </c>
      <c r="E267" s="1" t="s">
        <v>53</v>
      </c>
      <c r="F267" s="10">
        <v>223</v>
      </c>
      <c r="G267" s="10">
        <v>133.80000000000001</v>
      </c>
      <c r="H267" s="11"/>
      <c r="I267" s="10">
        <f t="shared" si="36"/>
        <v>58.89</v>
      </c>
      <c r="J267" s="10">
        <f t="shared" si="37"/>
        <v>178.4</v>
      </c>
      <c r="K267" s="10">
        <v>113.4</v>
      </c>
      <c r="L267" s="1" t="s">
        <v>37</v>
      </c>
      <c r="M267" s="10">
        <v>112.97</v>
      </c>
      <c r="N267" s="10">
        <v>58.89</v>
      </c>
      <c r="O267" s="1" t="s">
        <v>38</v>
      </c>
      <c r="P267" s="10">
        <v>127.2</v>
      </c>
      <c r="Q267" s="10">
        <v>120.77</v>
      </c>
      <c r="R267" s="1" t="s">
        <v>39</v>
      </c>
      <c r="S267" s="10">
        <v>133.43</v>
      </c>
      <c r="T267" s="10">
        <v>117.94</v>
      </c>
      <c r="U267" s="10">
        <v>92.8</v>
      </c>
      <c r="V267" s="1" t="s">
        <v>39</v>
      </c>
      <c r="W267" s="10">
        <f t="shared" si="38"/>
        <v>160.56</v>
      </c>
      <c r="X267" s="1" t="s">
        <v>39</v>
      </c>
      <c r="Y267" s="10">
        <f t="shared" si="39"/>
        <v>129.34</v>
      </c>
      <c r="Z267" s="10">
        <v>122.47200000000001</v>
      </c>
      <c r="AA267" s="10">
        <f t="shared" si="40"/>
        <v>178.4</v>
      </c>
      <c r="AB267" s="10">
        <f t="shared" si="41"/>
        <v>178.4</v>
      </c>
      <c r="AC267" s="10">
        <f t="shared" si="42"/>
        <v>178.4</v>
      </c>
      <c r="AD267" s="10">
        <f t="shared" si="43"/>
        <v>178.4</v>
      </c>
      <c r="AE267" s="10">
        <f t="shared" si="44"/>
        <v>178.4</v>
      </c>
      <c r="AF267" s="1" t="s">
        <v>40</v>
      </c>
      <c r="AG267" s="1" t="s">
        <v>39</v>
      </c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</row>
    <row r="268" spans="1:50" ht="15.75" x14ac:dyDescent="0.25">
      <c r="A268" s="1" t="s">
        <v>52</v>
      </c>
      <c r="B268" s="1" t="s">
        <v>318</v>
      </c>
      <c r="C268" s="1" t="s">
        <v>319</v>
      </c>
      <c r="D268" s="1" t="str">
        <f>+C268&amp;BW268</f>
        <v>L3310</v>
      </c>
      <c r="E268" s="1" t="s">
        <v>53</v>
      </c>
      <c r="F268" s="10">
        <v>381</v>
      </c>
      <c r="G268" s="10">
        <v>228.6</v>
      </c>
      <c r="H268" s="11"/>
      <c r="I268" s="10">
        <f t="shared" si="36"/>
        <v>100.96</v>
      </c>
      <c r="J268" s="10">
        <f t="shared" si="37"/>
        <v>304.8</v>
      </c>
      <c r="K268" s="10">
        <v>194.4</v>
      </c>
      <c r="L268" s="1" t="s">
        <v>37</v>
      </c>
      <c r="M268" s="10">
        <v>193.65</v>
      </c>
      <c r="N268" s="10">
        <v>100.96</v>
      </c>
      <c r="O268" s="1" t="s">
        <v>38</v>
      </c>
      <c r="P268" s="10">
        <v>218.05</v>
      </c>
      <c r="Q268" s="10">
        <v>207.04</v>
      </c>
      <c r="R268" s="1" t="s">
        <v>39</v>
      </c>
      <c r="S268" s="10">
        <v>228.74</v>
      </c>
      <c r="T268" s="10">
        <v>202.18</v>
      </c>
      <c r="U268" s="10">
        <v>159.08000000000001</v>
      </c>
      <c r="V268" s="1" t="s">
        <v>39</v>
      </c>
      <c r="W268" s="10">
        <f t="shared" si="38"/>
        <v>274.32</v>
      </c>
      <c r="X268" s="1" t="s">
        <v>39</v>
      </c>
      <c r="Y268" s="10">
        <f t="shared" si="39"/>
        <v>220.98</v>
      </c>
      <c r="Z268" s="10">
        <v>209.95200000000003</v>
      </c>
      <c r="AA268" s="10">
        <f t="shared" si="40"/>
        <v>304.8</v>
      </c>
      <c r="AB268" s="10">
        <f t="shared" si="41"/>
        <v>304.8</v>
      </c>
      <c r="AC268" s="10">
        <f t="shared" si="42"/>
        <v>304.8</v>
      </c>
      <c r="AD268" s="10">
        <f t="shared" si="43"/>
        <v>304.8</v>
      </c>
      <c r="AE268" s="10">
        <f t="shared" si="44"/>
        <v>304.8</v>
      </c>
      <c r="AF268" s="1" t="s">
        <v>40</v>
      </c>
      <c r="AG268" s="1" t="s">
        <v>39</v>
      </c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</row>
    <row r="269" spans="1:50" ht="15.75" x14ac:dyDescent="0.25">
      <c r="A269" s="1" t="s">
        <v>52</v>
      </c>
      <c r="B269" s="1" t="s">
        <v>320</v>
      </c>
      <c r="C269" s="1" t="s">
        <v>321</v>
      </c>
      <c r="D269" s="1" t="str">
        <f>+C269&amp;BW269</f>
        <v>L3332</v>
      </c>
      <c r="E269" s="1" t="s">
        <v>53</v>
      </c>
      <c r="F269" s="10">
        <v>133</v>
      </c>
      <c r="G269" s="10">
        <v>79.8</v>
      </c>
      <c r="H269" s="11"/>
      <c r="I269" s="10">
        <f t="shared" si="36"/>
        <v>32.090000000000003</v>
      </c>
      <c r="J269" s="10">
        <f t="shared" si="37"/>
        <v>106.4</v>
      </c>
      <c r="K269" s="10">
        <v>61.8</v>
      </c>
      <c r="L269" s="1" t="s">
        <v>37</v>
      </c>
      <c r="M269" s="10">
        <v>61.56</v>
      </c>
      <c r="N269" s="10">
        <v>32.090000000000003</v>
      </c>
      <c r="O269" s="1" t="s">
        <v>38</v>
      </c>
      <c r="P269" s="10">
        <v>69.319999999999993</v>
      </c>
      <c r="Q269" s="10">
        <v>65.819999999999993</v>
      </c>
      <c r="R269" s="1" t="s">
        <v>39</v>
      </c>
      <c r="S269" s="10">
        <v>72.72</v>
      </c>
      <c r="T269" s="10">
        <v>64.27</v>
      </c>
      <c r="U269" s="10">
        <v>50.57</v>
      </c>
      <c r="V269" s="1" t="s">
        <v>39</v>
      </c>
      <c r="W269" s="10">
        <f t="shared" si="38"/>
        <v>95.759999999999991</v>
      </c>
      <c r="X269" s="1" t="s">
        <v>39</v>
      </c>
      <c r="Y269" s="10">
        <f t="shared" si="39"/>
        <v>77.14</v>
      </c>
      <c r="Z269" s="10">
        <v>66.744</v>
      </c>
      <c r="AA269" s="10">
        <f t="shared" si="40"/>
        <v>106.4</v>
      </c>
      <c r="AB269" s="10">
        <f t="shared" si="41"/>
        <v>106.4</v>
      </c>
      <c r="AC269" s="10">
        <f t="shared" si="42"/>
        <v>106.4</v>
      </c>
      <c r="AD269" s="10">
        <f t="shared" si="43"/>
        <v>106.4</v>
      </c>
      <c r="AE269" s="10">
        <f t="shared" si="44"/>
        <v>106.4</v>
      </c>
      <c r="AF269" s="1" t="s">
        <v>40</v>
      </c>
      <c r="AG269" s="1" t="s">
        <v>39</v>
      </c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</row>
    <row r="270" spans="1:50" ht="15.75" x14ac:dyDescent="0.25">
      <c r="A270" s="1" t="s">
        <v>52</v>
      </c>
      <c r="B270" s="1" t="s">
        <v>322</v>
      </c>
      <c r="C270" s="1" t="s">
        <v>323</v>
      </c>
      <c r="D270" s="1" t="str">
        <f>+C270&amp;BW270</f>
        <v>L4002</v>
      </c>
      <c r="E270" s="1" t="s">
        <v>53</v>
      </c>
      <c r="F270" s="10">
        <v>103</v>
      </c>
      <c r="G270" s="10">
        <v>61.8</v>
      </c>
      <c r="H270" s="11"/>
      <c r="I270" s="10">
        <f t="shared" si="36"/>
        <v>24.93</v>
      </c>
      <c r="J270" s="10">
        <f t="shared" si="37"/>
        <v>82.4</v>
      </c>
      <c r="K270" s="10">
        <v>48</v>
      </c>
      <c r="L270" s="1" t="s">
        <v>37</v>
      </c>
      <c r="M270" s="10">
        <v>47.82</v>
      </c>
      <c r="N270" s="10">
        <v>24.93</v>
      </c>
      <c r="O270" s="1" t="s">
        <v>38</v>
      </c>
      <c r="P270" s="10">
        <v>53.84</v>
      </c>
      <c r="Q270" s="10">
        <v>51.12</v>
      </c>
      <c r="R270" s="1" t="s">
        <v>39</v>
      </c>
      <c r="S270" s="10">
        <v>56.48</v>
      </c>
      <c r="T270" s="10">
        <v>49.92</v>
      </c>
      <c r="U270" s="10">
        <v>39.28</v>
      </c>
      <c r="V270" s="1" t="s">
        <v>39</v>
      </c>
      <c r="W270" s="10">
        <f t="shared" si="38"/>
        <v>74.16</v>
      </c>
      <c r="X270" s="1" t="s">
        <v>39</v>
      </c>
      <c r="Y270" s="10">
        <f t="shared" si="39"/>
        <v>59.739999999999995</v>
      </c>
      <c r="Z270" s="10">
        <v>51.84</v>
      </c>
      <c r="AA270" s="10">
        <f t="shared" si="40"/>
        <v>82.4</v>
      </c>
      <c r="AB270" s="10">
        <f t="shared" si="41"/>
        <v>82.4</v>
      </c>
      <c r="AC270" s="10">
        <f t="shared" si="42"/>
        <v>82.4</v>
      </c>
      <c r="AD270" s="10">
        <f t="shared" si="43"/>
        <v>82.4</v>
      </c>
      <c r="AE270" s="10">
        <f t="shared" si="44"/>
        <v>82.4</v>
      </c>
      <c r="AF270" s="1" t="s">
        <v>40</v>
      </c>
      <c r="AG270" s="1" t="s">
        <v>39</v>
      </c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</row>
    <row r="271" spans="1:50" ht="15.75" x14ac:dyDescent="0.25">
      <c r="A271" s="1" t="s">
        <v>52</v>
      </c>
      <c r="B271" s="1" t="s">
        <v>324</v>
      </c>
      <c r="C271" s="1" t="s">
        <v>325</v>
      </c>
      <c r="D271" s="1" t="str">
        <f>+C271&amp;BW271</f>
        <v>L4205</v>
      </c>
      <c r="E271" s="1" t="s">
        <v>53</v>
      </c>
      <c r="F271" s="10">
        <v>175</v>
      </c>
      <c r="G271" s="10">
        <v>105</v>
      </c>
      <c r="H271" s="11"/>
      <c r="I271" s="10">
        <f t="shared" si="36"/>
        <v>47.99</v>
      </c>
      <c r="J271" s="10">
        <f t="shared" si="37"/>
        <v>140</v>
      </c>
      <c r="K271" s="10">
        <v>92.4</v>
      </c>
      <c r="L271" s="1" t="s">
        <v>37</v>
      </c>
      <c r="M271" s="10">
        <v>92.05</v>
      </c>
      <c r="N271" s="10">
        <v>47.99</v>
      </c>
      <c r="O271" s="1" t="s">
        <v>38</v>
      </c>
      <c r="P271" s="10">
        <v>103.64</v>
      </c>
      <c r="Q271" s="10">
        <v>98.41</v>
      </c>
      <c r="R271" s="1" t="s">
        <v>39</v>
      </c>
      <c r="S271" s="10">
        <v>108.72</v>
      </c>
      <c r="T271" s="10">
        <v>96.1</v>
      </c>
      <c r="U271" s="10">
        <v>75.61</v>
      </c>
      <c r="V271" s="1" t="s">
        <v>39</v>
      </c>
      <c r="W271" s="10">
        <f t="shared" si="38"/>
        <v>126</v>
      </c>
      <c r="X271" s="1" t="s">
        <v>39</v>
      </c>
      <c r="Y271" s="10">
        <f t="shared" si="39"/>
        <v>101.5</v>
      </c>
      <c r="Z271" s="10">
        <v>99.792000000000016</v>
      </c>
      <c r="AA271" s="10">
        <f t="shared" si="40"/>
        <v>140</v>
      </c>
      <c r="AB271" s="10">
        <f t="shared" si="41"/>
        <v>140</v>
      </c>
      <c r="AC271" s="10">
        <f t="shared" si="42"/>
        <v>140</v>
      </c>
      <c r="AD271" s="10">
        <f t="shared" si="43"/>
        <v>140</v>
      </c>
      <c r="AE271" s="10">
        <f t="shared" si="44"/>
        <v>140</v>
      </c>
      <c r="AF271" s="1" t="s">
        <v>40</v>
      </c>
      <c r="AG271" s="1" t="s">
        <v>39</v>
      </c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</row>
    <row r="272" spans="1:50" ht="15.75" x14ac:dyDescent="0.25">
      <c r="A272" s="1" t="s">
        <v>52</v>
      </c>
      <c r="B272" s="1" t="s">
        <v>326</v>
      </c>
      <c r="C272" s="1" t="s">
        <v>327</v>
      </c>
      <c r="D272" s="1" t="str">
        <f>+C272&amp;BW272</f>
        <v>L4210</v>
      </c>
      <c r="E272" s="1" t="s">
        <v>53</v>
      </c>
      <c r="F272" s="10">
        <v>175</v>
      </c>
      <c r="G272" s="10">
        <v>105</v>
      </c>
      <c r="H272" s="11"/>
      <c r="I272" s="10">
        <f t="shared" si="36"/>
        <v>22.12</v>
      </c>
      <c r="J272" s="10">
        <f t="shared" si="37"/>
        <v>140</v>
      </c>
      <c r="K272" s="10">
        <v>42.6</v>
      </c>
      <c r="L272" s="1" t="s">
        <v>37</v>
      </c>
      <c r="M272" s="10">
        <v>42.44</v>
      </c>
      <c r="N272" s="10">
        <v>22.12</v>
      </c>
      <c r="O272" s="1" t="s">
        <v>38</v>
      </c>
      <c r="P272" s="10">
        <v>47.78</v>
      </c>
      <c r="Q272" s="10">
        <v>45.37</v>
      </c>
      <c r="R272" s="1" t="s">
        <v>39</v>
      </c>
      <c r="S272" s="10">
        <v>50.13</v>
      </c>
      <c r="T272" s="10">
        <v>44.3</v>
      </c>
      <c r="U272" s="10">
        <v>34.86</v>
      </c>
      <c r="V272" s="1" t="s">
        <v>39</v>
      </c>
      <c r="W272" s="10">
        <f t="shared" si="38"/>
        <v>126</v>
      </c>
      <c r="X272" s="1" t="s">
        <v>39</v>
      </c>
      <c r="Y272" s="10">
        <f t="shared" si="39"/>
        <v>101.5</v>
      </c>
      <c r="Z272" s="10">
        <v>46.008000000000003</v>
      </c>
      <c r="AA272" s="10">
        <f t="shared" si="40"/>
        <v>140</v>
      </c>
      <c r="AB272" s="10">
        <f t="shared" si="41"/>
        <v>140</v>
      </c>
      <c r="AC272" s="10">
        <f t="shared" si="42"/>
        <v>140</v>
      </c>
      <c r="AD272" s="10">
        <f t="shared" si="43"/>
        <v>140</v>
      </c>
      <c r="AE272" s="10">
        <f t="shared" si="44"/>
        <v>140</v>
      </c>
      <c r="AF272" s="1" t="s">
        <v>40</v>
      </c>
      <c r="AG272" s="1" t="s">
        <v>39</v>
      </c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</row>
    <row r="273" spans="1:50" ht="15.75" x14ac:dyDescent="0.25">
      <c r="A273" s="1" t="s">
        <v>52</v>
      </c>
      <c r="B273" s="1" t="s">
        <v>328</v>
      </c>
      <c r="C273" s="1" t="s">
        <v>329</v>
      </c>
      <c r="D273" s="1" t="str">
        <f>+C273&amp;BW273</f>
        <v>L4361</v>
      </c>
      <c r="E273" s="1" t="s">
        <v>53</v>
      </c>
      <c r="F273" s="10">
        <v>1200</v>
      </c>
      <c r="G273" s="10">
        <v>720</v>
      </c>
      <c r="H273" s="11"/>
      <c r="I273" s="10">
        <f t="shared" si="36"/>
        <v>319.08</v>
      </c>
      <c r="J273" s="10">
        <f t="shared" si="37"/>
        <v>960</v>
      </c>
      <c r="K273" s="10">
        <v>614.4</v>
      </c>
      <c r="L273" s="1" t="s">
        <v>37</v>
      </c>
      <c r="M273" s="10">
        <v>612.04</v>
      </c>
      <c r="N273" s="10">
        <v>319.08</v>
      </c>
      <c r="O273" s="1" t="s">
        <v>38</v>
      </c>
      <c r="P273" s="10">
        <v>689.15</v>
      </c>
      <c r="Q273" s="10">
        <v>654.34</v>
      </c>
      <c r="R273" s="1" t="s">
        <v>39</v>
      </c>
      <c r="S273" s="10">
        <v>722.94</v>
      </c>
      <c r="T273" s="10">
        <v>638.98</v>
      </c>
      <c r="U273" s="10">
        <v>502.78</v>
      </c>
      <c r="V273" s="1" t="s">
        <v>39</v>
      </c>
      <c r="W273" s="10">
        <f t="shared" si="38"/>
        <v>864</v>
      </c>
      <c r="X273" s="1" t="s">
        <v>39</v>
      </c>
      <c r="Y273" s="10">
        <f t="shared" si="39"/>
        <v>696</v>
      </c>
      <c r="Z273" s="10">
        <v>663.55200000000002</v>
      </c>
      <c r="AA273" s="10">
        <f t="shared" si="40"/>
        <v>960</v>
      </c>
      <c r="AB273" s="10">
        <f t="shared" si="41"/>
        <v>960</v>
      </c>
      <c r="AC273" s="10">
        <f t="shared" si="42"/>
        <v>960</v>
      </c>
      <c r="AD273" s="10">
        <f t="shared" si="43"/>
        <v>960</v>
      </c>
      <c r="AE273" s="10">
        <f t="shared" si="44"/>
        <v>960</v>
      </c>
      <c r="AF273" s="1" t="s">
        <v>40</v>
      </c>
      <c r="AG273" s="1" t="s">
        <v>39</v>
      </c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</row>
    <row r="274" spans="1:50" ht="15.75" x14ac:dyDescent="0.25">
      <c r="A274" s="1" t="s">
        <v>52</v>
      </c>
      <c r="B274" s="1" t="s">
        <v>330</v>
      </c>
      <c r="C274" s="1" t="s">
        <v>331</v>
      </c>
      <c r="D274" s="1" t="str">
        <f>+C274&amp;BW274</f>
        <v>L4387</v>
      </c>
      <c r="E274" s="1" t="s">
        <v>53</v>
      </c>
      <c r="F274" s="10">
        <v>739</v>
      </c>
      <c r="G274" s="10">
        <v>443.4</v>
      </c>
      <c r="H274" s="11"/>
      <c r="I274" s="10">
        <f t="shared" si="36"/>
        <v>196</v>
      </c>
      <c r="J274" s="10">
        <f t="shared" si="37"/>
        <v>591.20000000000005</v>
      </c>
      <c r="K274" s="10">
        <v>377.4</v>
      </c>
      <c r="L274" s="1" t="s">
        <v>37</v>
      </c>
      <c r="M274" s="10">
        <v>375.95</v>
      </c>
      <c r="N274" s="10">
        <v>196</v>
      </c>
      <c r="O274" s="1" t="s">
        <v>38</v>
      </c>
      <c r="P274" s="10">
        <v>423.32</v>
      </c>
      <c r="Q274" s="10">
        <v>401.93</v>
      </c>
      <c r="R274" s="1" t="s">
        <v>39</v>
      </c>
      <c r="S274" s="10">
        <v>444.07</v>
      </c>
      <c r="T274" s="10">
        <v>392.5</v>
      </c>
      <c r="U274" s="10">
        <v>308.83999999999997</v>
      </c>
      <c r="V274" s="1" t="s">
        <v>39</v>
      </c>
      <c r="W274" s="10">
        <f t="shared" si="38"/>
        <v>532.07999999999993</v>
      </c>
      <c r="X274" s="1" t="s">
        <v>39</v>
      </c>
      <c r="Y274" s="10">
        <f t="shared" si="39"/>
        <v>428.61999999999995</v>
      </c>
      <c r="Z274" s="10">
        <v>407.59199999999998</v>
      </c>
      <c r="AA274" s="10">
        <f t="shared" si="40"/>
        <v>591.20000000000005</v>
      </c>
      <c r="AB274" s="10">
        <f t="shared" si="41"/>
        <v>591.20000000000005</v>
      </c>
      <c r="AC274" s="10">
        <f t="shared" si="42"/>
        <v>591.20000000000005</v>
      </c>
      <c r="AD274" s="10">
        <f t="shared" si="43"/>
        <v>591.20000000000005</v>
      </c>
      <c r="AE274" s="10">
        <f t="shared" si="44"/>
        <v>591.20000000000005</v>
      </c>
      <c r="AF274" s="1" t="s">
        <v>40</v>
      </c>
      <c r="AG274" s="1" t="s">
        <v>39</v>
      </c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</row>
    <row r="275" spans="1:50" ht="15.75" x14ac:dyDescent="0.25">
      <c r="A275" s="1" t="s">
        <v>52</v>
      </c>
      <c r="B275" s="1" t="s">
        <v>332</v>
      </c>
      <c r="C275" s="1" t="s">
        <v>333</v>
      </c>
      <c r="D275" s="1" t="str">
        <f>+C275&amp;BW275</f>
        <v>L7520</v>
      </c>
      <c r="E275" s="1" t="s">
        <v>53</v>
      </c>
      <c r="F275" s="10">
        <v>175</v>
      </c>
      <c r="G275" s="10">
        <v>105</v>
      </c>
      <c r="H275" s="11"/>
      <c r="I275" s="10">
        <f t="shared" si="36"/>
        <v>33.340000000000003</v>
      </c>
      <c r="J275" s="10">
        <f t="shared" si="37"/>
        <v>140</v>
      </c>
      <c r="K275" s="10">
        <v>64.2</v>
      </c>
      <c r="L275" s="1" t="s">
        <v>37</v>
      </c>
      <c r="M275" s="10">
        <v>63.95</v>
      </c>
      <c r="N275" s="10">
        <v>33.340000000000003</v>
      </c>
      <c r="O275" s="1" t="s">
        <v>38</v>
      </c>
      <c r="P275" s="10">
        <v>72.010000000000005</v>
      </c>
      <c r="Q275" s="10">
        <v>68.37</v>
      </c>
      <c r="R275" s="1" t="s">
        <v>39</v>
      </c>
      <c r="S275" s="10">
        <v>75.540000000000006</v>
      </c>
      <c r="T275" s="10">
        <v>66.77</v>
      </c>
      <c r="U275" s="10">
        <v>52.54</v>
      </c>
      <c r="V275" s="1" t="s">
        <v>39</v>
      </c>
      <c r="W275" s="10">
        <f t="shared" si="38"/>
        <v>126</v>
      </c>
      <c r="X275" s="1" t="s">
        <v>39</v>
      </c>
      <c r="Y275" s="10">
        <f t="shared" si="39"/>
        <v>101.5</v>
      </c>
      <c r="Z275" s="10">
        <v>69.336000000000013</v>
      </c>
      <c r="AA275" s="10">
        <f t="shared" si="40"/>
        <v>140</v>
      </c>
      <c r="AB275" s="10">
        <f t="shared" si="41"/>
        <v>140</v>
      </c>
      <c r="AC275" s="10">
        <f t="shared" si="42"/>
        <v>140</v>
      </c>
      <c r="AD275" s="10">
        <f t="shared" si="43"/>
        <v>140</v>
      </c>
      <c r="AE275" s="10">
        <f t="shared" si="44"/>
        <v>140</v>
      </c>
      <c r="AF275" s="1" t="s">
        <v>40</v>
      </c>
      <c r="AG275" s="1" t="s">
        <v>39</v>
      </c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</row>
    <row r="276" spans="1:50" ht="15.75" x14ac:dyDescent="0.25">
      <c r="A276" s="1" t="s">
        <v>52</v>
      </c>
      <c r="B276" s="1" t="s">
        <v>334</v>
      </c>
      <c r="C276" s="1" t="s">
        <v>335</v>
      </c>
      <c r="D276" s="1" t="str">
        <f>+C276&amp;BW276</f>
        <v>L8420</v>
      </c>
      <c r="E276" s="1" t="s">
        <v>53</v>
      </c>
      <c r="F276" s="10">
        <v>90</v>
      </c>
      <c r="G276" s="10">
        <v>54</v>
      </c>
      <c r="H276" s="11"/>
      <c r="I276" s="10">
        <f t="shared" si="36"/>
        <v>21.81</v>
      </c>
      <c r="J276" s="10">
        <f t="shared" si="37"/>
        <v>72</v>
      </c>
      <c r="K276" s="10">
        <v>42</v>
      </c>
      <c r="L276" s="1" t="s">
        <v>37</v>
      </c>
      <c r="M276" s="10">
        <v>41.84</v>
      </c>
      <c r="N276" s="10">
        <v>21.81</v>
      </c>
      <c r="O276" s="1" t="s">
        <v>38</v>
      </c>
      <c r="P276" s="10">
        <v>47.11</v>
      </c>
      <c r="Q276" s="10">
        <v>44.73</v>
      </c>
      <c r="R276" s="1" t="s">
        <v>39</v>
      </c>
      <c r="S276" s="10">
        <v>49.42</v>
      </c>
      <c r="T276" s="10">
        <v>43.68</v>
      </c>
      <c r="U276" s="10">
        <v>34.369999999999997</v>
      </c>
      <c r="V276" s="1" t="s">
        <v>39</v>
      </c>
      <c r="W276" s="10">
        <f t="shared" si="38"/>
        <v>64.8</v>
      </c>
      <c r="X276" s="1" t="s">
        <v>39</v>
      </c>
      <c r="Y276" s="10">
        <f t="shared" si="39"/>
        <v>52.199999999999996</v>
      </c>
      <c r="Z276" s="10">
        <v>45.36</v>
      </c>
      <c r="AA276" s="10">
        <f t="shared" si="40"/>
        <v>72</v>
      </c>
      <c r="AB276" s="10">
        <f t="shared" si="41"/>
        <v>72</v>
      </c>
      <c r="AC276" s="10">
        <f t="shared" si="42"/>
        <v>72</v>
      </c>
      <c r="AD276" s="10">
        <f t="shared" si="43"/>
        <v>72</v>
      </c>
      <c r="AE276" s="10">
        <f t="shared" si="44"/>
        <v>72</v>
      </c>
      <c r="AF276" s="1" t="s">
        <v>40</v>
      </c>
      <c r="AG276" s="1" t="s">
        <v>39</v>
      </c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</row>
    <row r="277" spans="1:50" ht="15.75" x14ac:dyDescent="0.25">
      <c r="A277" s="1" t="s">
        <v>52</v>
      </c>
      <c r="B277" s="1" t="s">
        <v>336</v>
      </c>
      <c r="C277" s="1" t="s">
        <v>337</v>
      </c>
      <c r="D277" s="1" t="str">
        <f>+C277&amp;BW277</f>
        <v>L8470</v>
      </c>
      <c r="E277" s="1" t="s">
        <v>53</v>
      </c>
      <c r="F277" s="10">
        <v>32</v>
      </c>
      <c r="G277" s="10">
        <v>19.2</v>
      </c>
      <c r="H277" s="11"/>
      <c r="I277" s="10">
        <f t="shared" si="36"/>
        <v>7.79</v>
      </c>
      <c r="J277" s="10">
        <f t="shared" si="37"/>
        <v>25.6</v>
      </c>
      <c r="K277" s="10">
        <v>15</v>
      </c>
      <c r="L277" s="1" t="s">
        <v>37</v>
      </c>
      <c r="M277" s="10">
        <v>14.94</v>
      </c>
      <c r="N277" s="10">
        <v>7.79</v>
      </c>
      <c r="O277" s="1" t="s">
        <v>38</v>
      </c>
      <c r="P277" s="10">
        <v>16.829999999999998</v>
      </c>
      <c r="Q277" s="10">
        <v>15.98</v>
      </c>
      <c r="R277" s="1" t="s">
        <v>39</v>
      </c>
      <c r="S277" s="10">
        <v>17.649999999999999</v>
      </c>
      <c r="T277" s="10">
        <v>15.6</v>
      </c>
      <c r="U277" s="10">
        <v>12.28</v>
      </c>
      <c r="V277" s="1" t="s">
        <v>39</v>
      </c>
      <c r="W277" s="10">
        <f t="shared" si="38"/>
        <v>23.04</v>
      </c>
      <c r="X277" s="1" t="s">
        <v>39</v>
      </c>
      <c r="Y277" s="10">
        <f t="shared" si="39"/>
        <v>18.559999999999999</v>
      </c>
      <c r="Z277" s="10">
        <v>16.200000000000003</v>
      </c>
      <c r="AA277" s="10">
        <f t="shared" si="40"/>
        <v>25.6</v>
      </c>
      <c r="AB277" s="10">
        <f t="shared" si="41"/>
        <v>25.6</v>
      </c>
      <c r="AC277" s="10">
        <f t="shared" si="42"/>
        <v>25.6</v>
      </c>
      <c r="AD277" s="10">
        <f t="shared" si="43"/>
        <v>25.6</v>
      </c>
      <c r="AE277" s="10">
        <f t="shared" si="44"/>
        <v>25.6</v>
      </c>
      <c r="AF277" s="1" t="s">
        <v>40</v>
      </c>
      <c r="AG277" s="1" t="s">
        <v>39</v>
      </c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</row>
    <row r="278" spans="1:50" ht="15.75" x14ac:dyDescent="0.25">
      <c r="A278" s="1" t="s">
        <v>34</v>
      </c>
      <c r="B278" s="1" t="s">
        <v>338</v>
      </c>
      <c r="C278" s="1" t="s">
        <v>339</v>
      </c>
      <c r="D278" s="1" t="str">
        <f>+C278&amp;BW278</f>
        <v>N/A</v>
      </c>
      <c r="E278" s="1" t="s">
        <v>53</v>
      </c>
      <c r="F278" s="10">
        <v>9582</v>
      </c>
      <c r="G278" s="10" t="e">
        <v>#N/A</v>
      </c>
      <c r="H278" s="11"/>
      <c r="I278" s="10">
        <f t="shared" si="36"/>
        <v>2551.69</v>
      </c>
      <c r="J278" s="10">
        <f t="shared" si="37"/>
        <v>7665.6</v>
      </c>
      <c r="K278" s="10">
        <v>4913.3999999999996</v>
      </c>
      <c r="L278" s="1" t="s">
        <v>37</v>
      </c>
      <c r="M278" s="10">
        <v>4894.57</v>
      </c>
      <c r="N278" s="10">
        <v>2551.69</v>
      </c>
      <c r="O278" s="1" t="s">
        <v>38</v>
      </c>
      <c r="P278" s="10">
        <v>5511.2</v>
      </c>
      <c r="Q278" s="10">
        <v>5232.7700000000004</v>
      </c>
      <c r="R278" s="1" t="s">
        <v>39</v>
      </c>
      <c r="S278" s="10">
        <v>5781.43</v>
      </c>
      <c r="T278" s="10">
        <v>5109.9399999999996</v>
      </c>
      <c r="U278" s="10">
        <v>4020.8</v>
      </c>
      <c r="V278" s="1" t="s">
        <v>39</v>
      </c>
      <c r="W278" s="10">
        <f t="shared" si="38"/>
        <v>6899.04</v>
      </c>
      <c r="X278" s="1" t="s">
        <v>39</v>
      </c>
      <c r="Y278" s="10">
        <f t="shared" si="39"/>
        <v>5557.5599999999995</v>
      </c>
      <c r="Z278" s="10">
        <v>5306.4719999999998</v>
      </c>
      <c r="AA278" s="10">
        <f t="shared" si="40"/>
        <v>7665.6</v>
      </c>
      <c r="AB278" s="10">
        <f t="shared" si="41"/>
        <v>7665.6</v>
      </c>
      <c r="AC278" s="10">
        <f t="shared" si="42"/>
        <v>7665.6</v>
      </c>
      <c r="AD278" s="10">
        <f t="shared" si="43"/>
        <v>7665.6</v>
      </c>
      <c r="AE278" s="10">
        <f t="shared" si="44"/>
        <v>7665.6</v>
      </c>
      <c r="AF278" s="1" t="s">
        <v>40</v>
      </c>
      <c r="AG278" s="1" t="s">
        <v>39</v>
      </c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</row>
    <row r="279" spans="1:50" ht="15.75" x14ac:dyDescent="0.25">
      <c r="A279" s="1" t="s">
        <v>34</v>
      </c>
      <c r="B279" s="1" t="s">
        <v>340</v>
      </c>
      <c r="C279" s="1" t="s">
        <v>339</v>
      </c>
      <c r="D279" s="1" t="str">
        <f>+C279&amp;BW279</f>
        <v>N/A</v>
      </c>
      <c r="E279" s="1" t="s">
        <v>53</v>
      </c>
      <c r="F279" s="10">
        <v>3483</v>
      </c>
      <c r="G279" s="10" t="e">
        <v>#N/A</v>
      </c>
      <c r="H279" s="11"/>
      <c r="I279" s="10">
        <f t="shared" si="36"/>
        <v>964.4</v>
      </c>
      <c r="J279" s="10">
        <f t="shared" si="37"/>
        <v>2786.4</v>
      </c>
      <c r="K279" s="10">
        <v>1857</v>
      </c>
      <c r="L279" s="1" t="s">
        <v>37</v>
      </c>
      <c r="M279" s="10">
        <v>1849.88</v>
      </c>
      <c r="N279" s="10">
        <v>964.4</v>
      </c>
      <c r="O279" s="1" t="s">
        <v>38</v>
      </c>
      <c r="P279" s="10">
        <v>2082.94</v>
      </c>
      <c r="Q279" s="10">
        <v>1977.71</v>
      </c>
      <c r="R279" s="1" t="s">
        <v>39</v>
      </c>
      <c r="S279" s="10">
        <v>2185.0700000000002</v>
      </c>
      <c r="T279" s="10">
        <v>1931.28</v>
      </c>
      <c r="U279" s="10">
        <v>1519.65</v>
      </c>
      <c r="V279" s="1" t="s">
        <v>39</v>
      </c>
      <c r="W279" s="10">
        <f t="shared" si="38"/>
        <v>2507.7599999999998</v>
      </c>
      <c r="X279" s="1" t="s">
        <v>39</v>
      </c>
      <c r="Y279" s="10">
        <f t="shared" si="39"/>
        <v>2020.1399999999999</v>
      </c>
      <c r="Z279" s="10">
        <v>2005.5600000000002</v>
      </c>
      <c r="AA279" s="10">
        <f t="shared" si="40"/>
        <v>2786.4</v>
      </c>
      <c r="AB279" s="10">
        <f t="shared" si="41"/>
        <v>2786.4</v>
      </c>
      <c r="AC279" s="10">
        <f t="shared" si="42"/>
        <v>2786.4</v>
      </c>
      <c r="AD279" s="10">
        <f t="shared" si="43"/>
        <v>2786.4</v>
      </c>
      <c r="AE279" s="10">
        <f t="shared" si="44"/>
        <v>2786.4</v>
      </c>
      <c r="AF279" s="1" t="s">
        <v>40</v>
      </c>
      <c r="AG279" s="1" t="s">
        <v>39</v>
      </c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</row>
    <row r="280" spans="1:50" ht="15.75" x14ac:dyDescent="0.25">
      <c r="A280" s="1" t="s">
        <v>34</v>
      </c>
      <c r="B280" s="1" t="s">
        <v>341</v>
      </c>
      <c r="C280" s="1" t="s">
        <v>339</v>
      </c>
      <c r="D280" s="1" t="str">
        <f>+C280&amp;BW280</f>
        <v>N/A</v>
      </c>
      <c r="E280" s="1" t="s">
        <v>53</v>
      </c>
      <c r="F280" s="10">
        <v>3483</v>
      </c>
      <c r="G280" s="10" t="e">
        <v>#N/A</v>
      </c>
      <c r="H280" s="11"/>
      <c r="I280" s="10">
        <f t="shared" si="36"/>
        <v>964.4</v>
      </c>
      <c r="J280" s="10">
        <f t="shared" si="37"/>
        <v>2786.4</v>
      </c>
      <c r="K280" s="10">
        <v>1857</v>
      </c>
      <c r="L280" s="1" t="s">
        <v>37</v>
      </c>
      <c r="M280" s="10">
        <v>1849.88</v>
      </c>
      <c r="N280" s="10">
        <v>964.4</v>
      </c>
      <c r="O280" s="1" t="s">
        <v>38</v>
      </c>
      <c r="P280" s="10">
        <v>2082.94</v>
      </c>
      <c r="Q280" s="10">
        <v>1977.71</v>
      </c>
      <c r="R280" s="1" t="s">
        <v>39</v>
      </c>
      <c r="S280" s="10">
        <v>2185.0700000000002</v>
      </c>
      <c r="T280" s="10">
        <v>1931.28</v>
      </c>
      <c r="U280" s="10">
        <v>1519.65</v>
      </c>
      <c r="V280" s="1" t="s">
        <v>39</v>
      </c>
      <c r="W280" s="10">
        <f t="shared" si="38"/>
        <v>2507.7599999999998</v>
      </c>
      <c r="X280" s="1" t="s">
        <v>39</v>
      </c>
      <c r="Y280" s="10">
        <f t="shared" si="39"/>
        <v>2020.1399999999999</v>
      </c>
      <c r="Z280" s="10">
        <v>2005.5600000000002</v>
      </c>
      <c r="AA280" s="10">
        <f t="shared" si="40"/>
        <v>2786.4</v>
      </c>
      <c r="AB280" s="10">
        <f t="shared" si="41"/>
        <v>2786.4</v>
      </c>
      <c r="AC280" s="10">
        <f t="shared" si="42"/>
        <v>2786.4</v>
      </c>
      <c r="AD280" s="10">
        <f t="shared" si="43"/>
        <v>2786.4</v>
      </c>
      <c r="AE280" s="10">
        <f t="shared" si="44"/>
        <v>2786.4</v>
      </c>
      <c r="AF280" s="1" t="s">
        <v>40</v>
      </c>
      <c r="AG280" s="1" t="s">
        <v>39</v>
      </c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</row>
    <row r="281" spans="1:50" ht="15.75" x14ac:dyDescent="0.25">
      <c r="A281" s="1" t="s">
        <v>34</v>
      </c>
      <c r="B281" s="1" t="s">
        <v>342</v>
      </c>
      <c r="C281" s="1" t="s">
        <v>339</v>
      </c>
      <c r="D281" s="1" t="str">
        <f>+C281&amp;BW281</f>
        <v>N/A</v>
      </c>
      <c r="E281" s="1" t="s">
        <v>53</v>
      </c>
      <c r="F281" s="10">
        <v>3483</v>
      </c>
      <c r="G281" s="10" t="e">
        <v>#N/A</v>
      </c>
      <c r="H281" s="11"/>
      <c r="I281" s="10">
        <f t="shared" si="36"/>
        <v>964.4</v>
      </c>
      <c r="J281" s="10">
        <f t="shared" si="37"/>
        <v>2786.4</v>
      </c>
      <c r="K281" s="10">
        <v>1857</v>
      </c>
      <c r="L281" s="1" t="s">
        <v>37</v>
      </c>
      <c r="M281" s="10">
        <v>1849.88</v>
      </c>
      <c r="N281" s="10">
        <v>964.4</v>
      </c>
      <c r="O281" s="1" t="s">
        <v>38</v>
      </c>
      <c r="P281" s="10">
        <v>2082.94</v>
      </c>
      <c r="Q281" s="10">
        <v>1977.71</v>
      </c>
      <c r="R281" s="1" t="s">
        <v>39</v>
      </c>
      <c r="S281" s="10">
        <v>2185.0700000000002</v>
      </c>
      <c r="T281" s="10">
        <v>1931.28</v>
      </c>
      <c r="U281" s="10">
        <v>1519.65</v>
      </c>
      <c r="V281" s="1" t="s">
        <v>39</v>
      </c>
      <c r="W281" s="10">
        <f t="shared" si="38"/>
        <v>2507.7599999999998</v>
      </c>
      <c r="X281" s="1" t="s">
        <v>39</v>
      </c>
      <c r="Y281" s="10">
        <f t="shared" si="39"/>
        <v>2020.1399999999999</v>
      </c>
      <c r="Z281" s="10">
        <v>2005.5600000000002</v>
      </c>
      <c r="AA281" s="10">
        <f t="shared" si="40"/>
        <v>2786.4</v>
      </c>
      <c r="AB281" s="10">
        <f t="shared" si="41"/>
        <v>2786.4</v>
      </c>
      <c r="AC281" s="10">
        <f t="shared" si="42"/>
        <v>2786.4</v>
      </c>
      <c r="AD281" s="10">
        <f t="shared" si="43"/>
        <v>2786.4</v>
      </c>
      <c r="AE281" s="10">
        <f t="shared" si="44"/>
        <v>2786.4</v>
      </c>
      <c r="AF281" s="1" t="s">
        <v>40</v>
      </c>
      <c r="AG281" s="1" t="s">
        <v>39</v>
      </c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</row>
    <row r="282" spans="1:50" ht="15.75" x14ac:dyDescent="0.25">
      <c r="A282" s="1" t="s">
        <v>34</v>
      </c>
      <c r="B282" s="1" t="s">
        <v>343</v>
      </c>
      <c r="C282" s="1" t="s">
        <v>339</v>
      </c>
      <c r="D282" s="1" t="str">
        <f>+C282&amp;BW282</f>
        <v>N/A</v>
      </c>
      <c r="E282" s="1" t="s">
        <v>53</v>
      </c>
      <c r="F282" s="10">
        <v>8553</v>
      </c>
      <c r="G282" s="10" t="e">
        <v>#N/A</v>
      </c>
      <c r="H282" s="11"/>
      <c r="I282" s="10">
        <f t="shared" si="36"/>
        <v>2277.48</v>
      </c>
      <c r="J282" s="10">
        <f t="shared" si="37"/>
        <v>6842.4000000000005</v>
      </c>
      <c r="K282" s="10">
        <v>4385.3999999999996</v>
      </c>
      <c r="L282" s="1" t="s">
        <v>37</v>
      </c>
      <c r="M282" s="10">
        <v>4368.59</v>
      </c>
      <c r="N282" s="10">
        <v>2277.48</v>
      </c>
      <c r="O282" s="1" t="s">
        <v>38</v>
      </c>
      <c r="P282" s="10">
        <v>4918.96</v>
      </c>
      <c r="Q282" s="10">
        <v>4670.45</v>
      </c>
      <c r="R282" s="1" t="s">
        <v>39</v>
      </c>
      <c r="S282" s="10">
        <v>5160.1499999999996</v>
      </c>
      <c r="T282" s="10">
        <v>4560.82</v>
      </c>
      <c r="U282" s="10">
        <v>3588.72</v>
      </c>
      <c r="V282" s="1" t="s">
        <v>39</v>
      </c>
      <c r="W282" s="10">
        <f t="shared" si="38"/>
        <v>6158.16</v>
      </c>
      <c r="X282" s="1" t="s">
        <v>39</v>
      </c>
      <c r="Y282" s="10">
        <f t="shared" si="39"/>
        <v>4960.74</v>
      </c>
      <c r="Z282" s="10">
        <v>4736.232</v>
      </c>
      <c r="AA282" s="10">
        <f t="shared" si="40"/>
        <v>6842.4000000000005</v>
      </c>
      <c r="AB282" s="10">
        <f t="shared" si="41"/>
        <v>6842.4000000000005</v>
      </c>
      <c r="AC282" s="10">
        <f t="shared" si="42"/>
        <v>6842.4000000000005</v>
      </c>
      <c r="AD282" s="10">
        <f t="shared" si="43"/>
        <v>6842.4000000000005</v>
      </c>
      <c r="AE282" s="10">
        <f t="shared" si="44"/>
        <v>6842.4000000000005</v>
      </c>
      <c r="AF282" s="1" t="s">
        <v>40</v>
      </c>
      <c r="AG282" s="1" t="s">
        <v>39</v>
      </c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</row>
    <row r="283" spans="1:50" ht="15.75" x14ac:dyDescent="0.25">
      <c r="A283" s="1" t="s">
        <v>52</v>
      </c>
      <c r="B283" s="1" t="s">
        <v>344</v>
      </c>
      <c r="C283" s="1" t="s">
        <v>345</v>
      </c>
      <c r="D283" s="1" t="str">
        <f>+C283&amp;BW283</f>
        <v>S1040</v>
      </c>
      <c r="E283" s="1" t="s">
        <v>53</v>
      </c>
      <c r="F283" s="10">
        <v>4750</v>
      </c>
      <c r="G283" s="10">
        <v>2850</v>
      </c>
      <c r="H283" s="11"/>
      <c r="I283" s="10">
        <f t="shared" si="36"/>
        <v>1178.1600000000001</v>
      </c>
      <c r="J283" s="10">
        <f t="shared" si="37"/>
        <v>3800</v>
      </c>
      <c r="K283" s="10">
        <v>2268.6</v>
      </c>
      <c r="L283" s="1" t="s">
        <v>37</v>
      </c>
      <c r="M283" s="10">
        <v>2259.9</v>
      </c>
      <c r="N283" s="10">
        <v>1178.1600000000001</v>
      </c>
      <c r="O283" s="1" t="s">
        <v>38</v>
      </c>
      <c r="P283" s="10">
        <v>2544.61</v>
      </c>
      <c r="Q283" s="10">
        <v>2416.06</v>
      </c>
      <c r="R283" s="1" t="s">
        <v>39</v>
      </c>
      <c r="S283" s="10">
        <v>2669.39</v>
      </c>
      <c r="T283" s="10">
        <v>2359.34</v>
      </c>
      <c r="U283" s="10">
        <v>1856.47</v>
      </c>
      <c r="V283" s="1" t="s">
        <v>39</v>
      </c>
      <c r="W283" s="10">
        <f t="shared" si="38"/>
        <v>3420</v>
      </c>
      <c r="X283" s="1" t="s">
        <v>39</v>
      </c>
      <c r="Y283" s="10">
        <f t="shared" si="39"/>
        <v>2755</v>
      </c>
      <c r="Z283" s="10">
        <v>2450.0880000000002</v>
      </c>
      <c r="AA283" s="10">
        <f t="shared" si="40"/>
        <v>3800</v>
      </c>
      <c r="AB283" s="10">
        <f t="shared" si="41"/>
        <v>3800</v>
      </c>
      <c r="AC283" s="10">
        <f t="shared" si="42"/>
        <v>3800</v>
      </c>
      <c r="AD283" s="10">
        <f t="shared" si="43"/>
        <v>3800</v>
      </c>
      <c r="AE283" s="10">
        <f t="shared" si="44"/>
        <v>3800</v>
      </c>
      <c r="AF283" s="1" t="s">
        <v>40</v>
      </c>
      <c r="AG283" s="1" t="s">
        <v>39</v>
      </c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</row>
    <row r="284" spans="1:50" x14ac:dyDescent="0.25">
      <c r="A284" s="1"/>
      <c r="B284" s="1"/>
      <c r="C284" s="2"/>
      <c r="D284" s="2"/>
      <c r="E284" s="1"/>
      <c r="F284" s="1"/>
      <c r="G284" s="1"/>
      <c r="H284" s="13"/>
      <c r="I284" s="13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</row>
    <row r="285" spans="1:50" x14ac:dyDescent="0.25">
      <c r="A285" s="1"/>
      <c r="B285" s="1"/>
      <c r="C285" s="2"/>
      <c r="D285" s="2"/>
      <c r="E285" s="1"/>
      <c r="F285" s="1"/>
      <c r="G285" s="1"/>
      <c r="H285" s="13"/>
      <c r="I285" s="13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</row>
    <row r="286" spans="1:50" x14ac:dyDescent="0.25">
      <c r="A286" s="1"/>
      <c r="B286" s="1"/>
      <c r="C286" s="2"/>
      <c r="D286" s="2"/>
      <c r="E286" s="1"/>
      <c r="F286" s="1"/>
      <c r="G286" s="1"/>
      <c r="H286" s="13"/>
      <c r="I286" s="13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</row>
    <row r="287" spans="1:50" x14ac:dyDescent="0.25">
      <c r="A287" s="1"/>
      <c r="B287" s="1"/>
      <c r="C287" s="2"/>
      <c r="D287" s="2"/>
      <c r="E287" s="1"/>
      <c r="F287" s="1"/>
      <c r="G287" s="1"/>
      <c r="H287" s="13"/>
      <c r="I287" s="13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</row>
    <row r="288" spans="1:50" x14ac:dyDescent="0.25">
      <c r="A288" s="1"/>
      <c r="B288" s="1"/>
      <c r="C288" s="2"/>
      <c r="D288" s="2"/>
      <c r="E288" s="1"/>
      <c r="F288" s="1"/>
      <c r="G288" s="1"/>
      <c r="H288" s="13"/>
      <c r="I288" s="13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</row>
    <row r="289" spans="1:50" ht="15.75" x14ac:dyDescent="0.25">
      <c r="A289" s="14" t="s">
        <v>346</v>
      </c>
      <c r="B289" s="14"/>
      <c r="C289" s="2"/>
      <c r="D289" s="2"/>
      <c r="E289" s="1"/>
      <c r="F289" s="1"/>
      <c r="G289" s="1"/>
      <c r="H289" s="13"/>
      <c r="I289" s="13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</row>
    <row r="290" spans="1:50" x14ac:dyDescent="0.25">
      <c r="A290" s="1" t="s">
        <v>347</v>
      </c>
      <c r="B290" s="1" t="s">
        <v>348</v>
      </c>
      <c r="C290" s="2">
        <v>80048</v>
      </c>
      <c r="D290" s="2"/>
      <c r="E290" s="1"/>
      <c r="F290" s="1"/>
      <c r="G290" s="1"/>
      <c r="H290" s="13"/>
      <c r="I290" s="13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</row>
    <row r="291" spans="1:50" x14ac:dyDescent="0.25">
      <c r="A291" s="1" t="s">
        <v>347</v>
      </c>
      <c r="B291" s="1" t="s">
        <v>349</v>
      </c>
      <c r="C291" s="2">
        <v>80053</v>
      </c>
      <c r="D291" s="2"/>
      <c r="E291" s="1"/>
      <c r="F291" s="1"/>
      <c r="G291" s="1"/>
      <c r="H291" s="13"/>
      <c r="I291" s="13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</row>
    <row r="292" spans="1:50" x14ac:dyDescent="0.25">
      <c r="A292" s="1" t="s">
        <v>347</v>
      </c>
      <c r="B292" s="1" t="s">
        <v>350</v>
      </c>
      <c r="C292" s="2">
        <v>80055</v>
      </c>
      <c r="D292" s="2"/>
      <c r="E292" s="1"/>
      <c r="F292" s="1"/>
      <c r="G292" s="1"/>
      <c r="H292" s="13"/>
      <c r="I292" s="13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</row>
    <row r="293" spans="1:50" x14ac:dyDescent="0.25">
      <c r="A293" s="1" t="s">
        <v>347</v>
      </c>
      <c r="B293" s="1" t="s">
        <v>351</v>
      </c>
      <c r="C293" s="2">
        <v>80061</v>
      </c>
      <c r="D293" s="2"/>
      <c r="E293" s="1"/>
      <c r="F293" s="1"/>
      <c r="G293" s="1"/>
      <c r="H293" s="13"/>
      <c r="I293" s="13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</row>
    <row r="294" spans="1:50" x14ac:dyDescent="0.25">
      <c r="A294" s="1" t="s">
        <v>347</v>
      </c>
      <c r="B294" s="1" t="s">
        <v>352</v>
      </c>
      <c r="C294" s="2">
        <v>80069</v>
      </c>
      <c r="D294" s="2"/>
      <c r="E294" s="1"/>
      <c r="F294" s="1"/>
      <c r="G294" s="1"/>
      <c r="H294" s="13"/>
      <c r="I294" s="13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</row>
    <row r="295" spans="1:50" x14ac:dyDescent="0.25">
      <c r="A295" s="1" t="s">
        <v>347</v>
      </c>
      <c r="B295" s="1" t="s">
        <v>353</v>
      </c>
      <c r="C295" s="2">
        <v>80076</v>
      </c>
      <c r="D295" s="2"/>
      <c r="E295" s="1"/>
      <c r="F295" s="1"/>
      <c r="G295" s="1"/>
      <c r="H295" s="13"/>
      <c r="I295" s="13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</row>
    <row r="296" spans="1:50" x14ac:dyDescent="0.25">
      <c r="A296" s="1" t="s">
        <v>347</v>
      </c>
      <c r="B296" s="1" t="s">
        <v>354</v>
      </c>
      <c r="C296" s="2" t="s">
        <v>355</v>
      </c>
      <c r="D296" s="2"/>
      <c r="E296" s="1"/>
      <c r="F296" s="1"/>
      <c r="G296" s="1"/>
      <c r="H296" s="13"/>
      <c r="I296" s="13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</row>
    <row r="297" spans="1:50" x14ac:dyDescent="0.25">
      <c r="A297" s="1" t="s">
        <v>347</v>
      </c>
      <c r="B297" s="1" t="s">
        <v>356</v>
      </c>
      <c r="C297" s="2" t="s">
        <v>357</v>
      </c>
      <c r="D297" s="2"/>
      <c r="E297" s="1"/>
      <c r="F297" s="1"/>
      <c r="G297" s="1"/>
      <c r="H297" s="13"/>
      <c r="I297" s="13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</row>
    <row r="298" spans="1:50" x14ac:dyDescent="0.25">
      <c r="A298" s="1" t="s">
        <v>347</v>
      </c>
      <c r="B298" s="1" t="s">
        <v>358</v>
      </c>
      <c r="C298" s="2" t="s">
        <v>359</v>
      </c>
      <c r="D298" s="2"/>
      <c r="E298" s="1"/>
      <c r="F298" s="1"/>
      <c r="G298" s="1"/>
      <c r="H298" s="13"/>
      <c r="I298" s="13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</row>
    <row r="299" spans="1:50" x14ac:dyDescent="0.25">
      <c r="A299" s="1" t="s">
        <v>347</v>
      </c>
      <c r="B299" s="1" t="s">
        <v>360</v>
      </c>
      <c r="C299" s="2">
        <v>84443</v>
      </c>
      <c r="D299" s="2"/>
      <c r="E299" s="1"/>
      <c r="F299" s="1"/>
      <c r="G299" s="1"/>
      <c r="H299" s="13"/>
      <c r="I299" s="13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</row>
    <row r="300" spans="1:50" x14ac:dyDescent="0.25">
      <c r="A300" s="1" t="s">
        <v>347</v>
      </c>
      <c r="B300" s="1" t="s">
        <v>361</v>
      </c>
      <c r="C300" s="2">
        <v>85025</v>
      </c>
      <c r="D300" s="2"/>
      <c r="E300" s="1"/>
      <c r="F300" s="1"/>
      <c r="G300" s="1"/>
      <c r="H300" s="13"/>
      <c r="I300" s="13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</row>
    <row r="301" spans="1:50" x14ac:dyDescent="0.25">
      <c r="A301" s="1" t="s">
        <v>347</v>
      </c>
      <c r="B301" s="1" t="s">
        <v>362</v>
      </c>
      <c r="C301" s="2">
        <v>85027</v>
      </c>
      <c r="D301" s="2"/>
      <c r="E301" s="1"/>
      <c r="F301" s="1"/>
      <c r="G301" s="1"/>
      <c r="H301" s="13"/>
      <c r="I301" s="13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</row>
    <row r="302" spans="1:50" x14ac:dyDescent="0.25">
      <c r="A302" s="1" t="s">
        <v>347</v>
      </c>
      <c r="B302" s="1" t="s">
        <v>363</v>
      </c>
      <c r="C302" s="2">
        <v>85610</v>
      </c>
      <c r="D302" s="2"/>
      <c r="E302" s="1"/>
      <c r="F302" s="1"/>
      <c r="G302" s="1"/>
      <c r="H302" s="13"/>
      <c r="I302" s="13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</row>
    <row r="303" spans="1:50" x14ac:dyDescent="0.25">
      <c r="A303" s="1" t="s">
        <v>347</v>
      </c>
      <c r="B303" s="1" t="s">
        <v>364</v>
      </c>
      <c r="C303" s="2">
        <v>85730</v>
      </c>
      <c r="D303" s="2"/>
      <c r="E303" s="1"/>
      <c r="F303" s="1"/>
      <c r="G303" s="1"/>
      <c r="H303" s="13"/>
      <c r="I303" s="13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</row>
    <row r="304" spans="1:50" x14ac:dyDescent="0.25">
      <c r="A304" s="1"/>
      <c r="B304" s="1"/>
      <c r="C304" s="2"/>
      <c r="D304" s="2"/>
      <c r="E304" s="1"/>
      <c r="F304" s="1"/>
      <c r="G304" s="1"/>
      <c r="H304" s="13"/>
      <c r="I304" s="13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</row>
    <row r="305" spans="1:50" x14ac:dyDescent="0.25">
      <c r="A305" s="1"/>
      <c r="B305" s="1"/>
      <c r="C305" s="2"/>
      <c r="D305" s="2"/>
      <c r="E305" s="1"/>
      <c r="F305" s="1"/>
      <c r="G305" s="1"/>
      <c r="H305" s="13"/>
      <c r="I305" s="13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</row>
    <row r="306" spans="1:50" ht="15.75" x14ac:dyDescent="0.25">
      <c r="A306" s="14" t="s">
        <v>365</v>
      </c>
      <c r="B306" s="14"/>
      <c r="C306" s="2"/>
      <c r="D306" s="2"/>
      <c r="E306" s="1"/>
      <c r="F306" s="1"/>
      <c r="G306" s="1"/>
      <c r="H306" s="13"/>
      <c r="I306" s="13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</row>
    <row r="307" spans="1:50" x14ac:dyDescent="0.25">
      <c r="A307" s="1" t="s">
        <v>64</v>
      </c>
      <c r="B307" s="1" t="s">
        <v>366</v>
      </c>
      <c r="C307" s="2">
        <v>77065</v>
      </c>
      <c r="D307" s="2"/>
      <c r="E307" s="1"/>
      <c r="F307" s="1"/>
      <c r="G307" s="1"/>
      <c r="H307" s="13"/>
      <c r="I307" s="13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</row>
    <row r="308" spans="1:50" x14ac:dyDescent="0.25">
      <c r="A308" s="1" t="s">
        <v>64</v>
      </c>
      <c r="B308" s="1" t="s">
        <v>367</v>
      </c>
      <c r="C308" s="2">
        <v>77066</v>
      </c>
      <c r="D308" s="2"/>
      <c r="E308" s="1"/>
      <c r="F308" s="1"/>
      <c r="G308" s="1"/>
      <c r="H308" s="13"/>
      <c r="I308" s="13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</row>
    <row r="309" spans="1:50" x14ac:dyDescent="0.25">
      <c r="A309" s="1" t="s">
        <v>64</v>
      </c>
      <c r="B309" s="1" t="s">
        <v>368</v>
      </c>
      <c r="C309" s="2">
        <v>77067</v>
      </c>
      <c r="D309" s="2"/>
      <c r="E309" s="1"/>
      <c r="F309" s="1"/>
      <c r="G309" s="1"/>
      <c r="H309" s="13"/>
      <c r="I309" s="13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</row>
    <row r="310" spans="1:50" x14ac:dyDescent="0.25">
      <c r="A310" s="1" t="s">
        <v>34</v>
      </c>
      <c r="B310" s="1" t="s">
        <v>369</v>
      </c>
      <c r="C310" s="2">
        <v>216</v>
      </c>
      <c r="D310" s="2"/>
      <c r="E310" s="1"/>
      <c r="F310" s="1"/>
      <c r="G310" s="1"/>
      <c r="H310" s="13"/>
      <c r="I310" s="13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</row>
    <row r="311" spans="1:50" x14ac:dyDescent="0.25">
      <c r="A311" s="1" t="s">
        <v>34</v>
      </c>
      <c r="B311" s="1" t="s">
        <v>370</v>
      </c>
      <c r="C311" s="2">
        <v>743</v>
      </c>
      <c r="D311" s="2"/>
      <c r="E311" s="1"/>
      <c r="F311" s="1"/>
      <c r="G311" s="1"/>
      <c r="H311" s="13"/>
      <c r="I311" s="13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</row>
    <row r="312" spans="1:50" x14ac:dyDescent="0.25">
      <c r="A312" s="1" t="s">
        <v>34</v>
      </c>
      <c r="B312" s="1" t="s">
        <v>371</v>
      </c>
      <c r="C312" s="2">
        <v>55866</v>
      </c>
      <c r="D312" s="2"/>
      <c r="E312" s="1"/>
      <c r="F312" s="1"/>
      <c r="G312" s="1"/>
      <c r="H312" s="13"/>
      <c r="I312" s="13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</row>
    <row r="313" spans="1:50" x14ac:dyDescent="0.25">
      <c r="A313" s="1" t="s">
        <v>34</v>
      </c>
      <c r="B313" s="1" t="s">
        <v>372</v>
      </c>
      <c r="C313" s="2">
        <v>59400</v>
      </c>
      <c r="D313" s="2"/>
      <c r="E313" s="1"/>
      <c r="F313" s="1"/>
      <c r="G313" s="1"/>
      <c r="H313" s="13"/>
      <c r="I313" s="13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</row>
    <row r="314" spans="1:50" x14ac:dyDescent="0.25">
      <c r="A314" s="1" t="s">
        <v>34</v>
      </c>
      <c r="B314" s="1" t="s">
        <v>373</v>
      </c>
      <c r="C314" s="2">
        <v>59510</v>
      </c>
      <c r="D314" s="2"/>
      <c r="E314" s="1"/>
      <c r="F314" s="1"/>
      <c r="G314" s="1"/>
      <c r="H314" s="13"/>
      <c r="I314" s="13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</row>
    <row r="315" spans="1:50" x14ac:dyDescent="0.25">
      <c r="A315" s="1" t="s">
        <v>34</v>
      </c>
      <c r="B315" s="1" t="s">
        <v>374</v>
      </c>
      <c r="C315" s="2">
        <v>59610</v>
      </c>
      <c r="D315" s="2"/>
      <c r="E315" s="1"/>
      <c r="F315" s="1"/>
      <c r="G315" s="1"/>
      <c r="H315" s="13"/>
      <c r="I315" s="13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</row>
    <row r="316" spans="1:50" x14ac:dyDescent="0.25">
      <c r="A316" s="1" t="s">
        <v>34</v>
      </c>
      <c r="B316" s="1" t="s">
        <v>375</v>
      </c>
      <c r="C316" s="2">
        <v>66821</v>
      </c>
      <c r="D316" s="2"/>
      <c r="E316" s="1"/>
      <c r="F316" s="1"/>
      <c r="G316" s="1"/>
      <c r="H316" s="13"/>
      <c r="I316" s="13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</row>
    <row r="317" spans="1:50" x14ac:dyDescent="0.25">
      <c r="A317" s="1" t="s">
        <v>34</v>
      </c>
      <c r="B317" s="1" t="s">
        <v>376</v>
      </c>
      <c r="C317" s="2">
        <v>66984</v>
      </c>
      <c r="D317" s="2"/>
      <c r="E317" s="1"/>
      <c r="F317" s="1"/>
      <c r="G317" s="1"/>
      <c r="H317" s="13"/>
      <c r="I317" s="13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</row>
    <row r="318" spans="1:50" x14ac:dyDescent="0.25">
      <c r="A318" s="1" t="s">
        <v>34</v>
      </c>
      <c r="B318" s="1" t="s">
        <v>377</v>
      </c>
      <c r="C318" s="2">
        <v>45391</v>
      </c>
      <c r="D318" s="2"/>
      <c r="E318" s="1"/>
      <c r="F318" s="1"/>
      <c r="G318" s="1"/>
      <c r="H318" s="13"/>
      <c r="I318" s="13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</row>
    <row r="319" spans="1:50" x14ac:dyDescent="0.25">
      <c r="A319" s="1" t="s">
        <v>64</v>
      </c>
      <c r="B319" s="1" t="s">
        <v>378</v>
      </c>
      <c r="C319" s="2">
        <v>76805</v>
      </c>
      <c r="D319" s="2"/>
      <c r="E319" s="1"/>
      <c r="F319" s="1"/>
      <c r="G319" s="1"/>
      <c r="H319" s="13"/>
      <c r="I319" s="13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</row>
    <row r="320" spans="1:50" x14ac:dyDescent="0.25">
      <c r="A320" s="1" t="s">
        <v>152</v>
      </c>
      <c r="B320" s="1" t="s">
        <v>379</v>
      </c>
      <c r="C320" s="2">
        <v>96132</v>
      </c>
      <c r="D320" s="2"/>
      <c r="E320" s="1"/>
      <c r="F320" s="1"/>
      <c r="G320" s="1"/>
      <c r="H320" s="13"/>
      <c r="I320" s="13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</row>
    <row r="321" spans="1:50" x14ac:dyDescent="0.25">
      <c r="A321" s="1" t="s">
        <v>152</v>
      </c>
      <c r="B321" s="1" t="s">
        <v>380</v>
      </c>
      <c r="C321" s="2">
        <v>96119</v>
      </c>
      <c r="D321" s="2"/>
      <c r="E321" s="1"/>
      <c r="F321" s="1"/>
      <c r="G321" s="1"/>
      <c r="H321" s="13"/>
      <c r="I321" s="13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</row>
    <row r="322" spans="1:50" x14ac:dyDescent="0.25">
      <c r="A322" s="1" t="s">
        <v>34</v>
      </c>
      <c r="B322" s="1" t="s">
        <v>381</v>
      </c>
      <c r="C322" s="2">
        <v>45378</v>
      </c>
      <c r="D322" s="2"/>
      <c r="E322" s="1"/>
      <c r="F322" s="1"/>
      <c r="G322" s="1"/>
      <c r="H322" s="13"/>
      <c r="I322" s="13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</row>
    <row r="323" spans="1:50" x14ac:dyDescent="0.25">
      <c r="A323" s="1" t="s">
        <v>34</v>
      </c>
      <c r="B323" s="1" t="s">
        <v>382</v>
      </c>
      <c r="C323" s="2">
        <v>45380</v>
      </c>
      <c r="D323" s="2"/>
      <c r="E323" s="1"/>
      <c r="F323" s="1"/>
      <c r="G323" s="1"/>
      <c r="H323" s="13"/>
      <c r="I323" s="13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</row>
    <row r="324" spans="1:50" x14ac:dyDescent="0.25">
      <c r="A324" s="1" t="s">
        <v>34</v>
      </c>
      <c r="B324" s="1" t="s">
        <v>383</v>
      </c>
      <c r="C324" s="2">
        <v>45385</v>
      </c>
      <c r="D324" s="2"/>
      <c r="E324" s="1"/>
      <c r="F324" s="1"/>
      <c r="G324" s="1"/>
      <c r="H324" s="13"/>
      <c r="I324" s="13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</row>
    <row r="325" spans="1:50" x14ac:dyDescent="0.25">
      <c r="A325" s="1" t="s">
        <v>34</v>
      </c>
      <c r="B325" s="1" t="s">
        <v>384</v>
      </c>
      <c r="C325" s="2">
        <v>55700</v>
      </c>
      <c r="D325" s="2"/>
      <c r="E325" s="1"/>
      <c r="F325" s="1"/>
      <c r="G325" s="1"/>
      <c r="H325" s="13"/>
      <c r="I325" s="13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</row>
    <row r="326" spans="1:50" x14ac:dyDescent="0.25">
      <c r="A326" s="1" t="s">
        <v>34</v>
      </c>
      <c r="B326" s="1" t="s">
        <v>385</v>
      </c>
      <c r="C326" s="2">
        <v>64483</v>
      </c>
      <c r="D326" s="2"/>
      <c r="E326" s="1"/>
      <c r="F326" s="1"/>
      <c r="G326" s="1"/>
      <c r="H326" s="13"/>
      <c r="I326" s="13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</row>
    <row r="327" spans="1:50" x14ac:dyDescent="0.25">
      <c r="A327" s="1" t="s">
        <v>34</v>
      </c>
      <c r="B327" s="1" t="s">
        <v>386</v>
      </c>
      <c r="C327" s="2">
        <v>93452</v>
      </c>
      <c r="D327" s="2"/>
      <c r="E327" s="1"/>
      <c r="F327" s="1"/>
      <c r="G327" s="1"/>
      <c r="H327" s="13"/>
      <c r="I327" s="13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</row>
    <row r="328" spans="1:50" x14ac:dyDescent="0.25">
      <c r="A328" s="1" t="s">
        <v>152</v>
      </c>
      <c r="B328" s="1" t="s">
        <v>387</v>
      </c>
      <c r="C328" s="2">
        <v>96132</v>
      </c>
      <c r="D328" s="2"/>
      <c r="E328" s="1"/>
      <c r="F328" s="1"/>
      <c r="G328" s="1"/>
      <c r="H328" s="13"/>
      <c r="I328" s="13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</row>
    <row r="329" spans="1:50" x14ac:dyDescent="0.25">
      <c r="A329" s="1" t="s">
        <v>152</v>
      </c>
      <c r="B329" s="1" t="s">
        <v>388</v>
      </c>
      <c r="C329" s="2">
        <v>96119</v>
      </c>
      <c r="D329" s="2"/>
      <c r="E329" s="1"/>
      <c r="F329" s="1"/>
      <c r="G329" s="1"/>
      <c r="H329" s="13"/>
      <c r="I329" s="13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</row>
    <row r="330" spans="1:50" x14ac:dyDescent="0.25">
      <c r="A330" s="1" t="s">
        <v>152</v>
      </c>
      <c r="B330" s="1" t="s">
        <v>389</v>
      </c>
      <c r="C330" s="2">
        <v>96120</v>
      </c>
      <c r="D330" s="2"/>
      <c r="E330" s="1"/>
      <c r="F330" s="1"/>
      <c r="G330" s="1"/>
      <c r="H330" s="13"/>
      <c r="I330" s="13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</row>
    <row r="331" spans="1:50" x14ac:dyDescent="0.25">
      <c r="A331" s="1" t="s">
        <v>152</v>
      </c>
      <c r="B331" s="1" t="s">
        <v>390</v>
      </c>
      <c r="C331" s="2">
        <v>96120</v>
      </c>
      <c r="D331" s="2"/>
      <c r="E331" s="1"/>
      <c r="F331" s="1"/>
      <c r="G331" s="1"/>
      <c r="H331" s="13"/>
      <c r="I331" s="13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</row>
    <row r="332" spans="1:50" x14ac:dyDescent="0.25">
      <c r="A332" s="1" t="s">
        <v>64</v>
      </c>
      <c r="B332" s="1" t="s">
        <v>391</v>
      </c>
      <c r="C332" s="2">
        <v>43327</v>
      </c>
      <c r="D332" s="2"/>
      <c r="E332" s="1"/>
      <c r="F332" s="1"/>
      <c r="G332" s="1"/>
      <c r="H332" s="13"/>
      <c r="I332" s="13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</row>
    <row r="333" spans="1:50" x14ac:dyDescent="0.25">
      <c r="A333" s="1" t="s">
        <v>152</v>
      </c>
      <c r="B333" s="1" t="s">
        <v>392</v>
      </c>
      <c r="C333" s="2">
        <v>99385</v>
      </c>
      <c r="D333" s="2"/>
      <c r="E333" s="1"/>
      <c r="F333" s="1"/>
      <c r="G333" s="1"/>
      <c r="H333" s="13"/>
      <c r="I333" s="13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</row>
    <row r="334" spans="1:50" x14ac:dyDescent="0.25">
      <c r="A334" s="1" t="s">
        <v>152</v>
      </c>
      <c r="B334" s="1" t="s">
        <v>393</v>
      </c>
      <c r="C334" s="2">
        <v>99386</v>
      </c>
      <c r="D334" s="2"/>
      <c r="E334" s="1"/>
      <c r="F334" s="1"/>
      <c r="G334" s="1"/>
      <c r="H334" s="13"/>
      <c r="I334" s="13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</row>
  </sheetData>
  <autoFilter ref="A10:AX283" xr:uid="{5A52D330-1614-4825-886C-CFF5F14ADF3B}"/>
  <mergeCells count="68">
    <mergeCell ref="A4:B4"/>
    <mergeCell ref="H4:I4"/>
    <mergeCell ref="A1:B1"/>
    <mergeCell ref="H1:I1"/>
    <mergeCell ref="H2:I2"/>
    <mergeCell ref="A3:B3"/>
    <mergeCell ref="H3:I3"/>
    <mergeCell ref="A5:B5"/>
    <mergeCell ref="H5:I5"/>
    <mergeCell ref="A6:B6"/>
    <mergeCell ref="H6:I6"/>
    <mergeCell ref="A7:B7"/>
    <mergeCell ref="H7:I7"/>
    <mergeCell ref="A289:B289"/>
    <mergeCell ref="H289:I289"/>
    <mergeCell ref="H8:I8"/>
    <mergeCell ref="I9:J9"/>
    <mergeCell ref="H284:I284"/>
    <mergeCell ref="H295:I295"/>
    <mergeCell ref="H285:I285"/>
    <mergeCell ref="H286:I286"/>
    <mergeCell ref="H287:I287"/>
    <mergeCell ref="H288:I288"/>
    <mergeCell ref="H290:I290"/>
    <mergeCell ref="H291:I291"/>
    <mergeCell ref="H292:I292"/>
    <mergeCell ref="H293:I293"/>
    <mergeCell ref="H294:I294"/>
    <mergeCell ref="A306:B306"/>
    <mergeCell ref="H306:I306"/>
    <mergeCell ref="H296:I296"/>
    <mergeCell ref="H297:I297"/>
    <mergeCell ref="H298:I298"/>
    <mergeCell ref="H299:I299"/>
    <mergeCell ref="H300:I300"/>
    <mergeCell ref="H301:I301"/>
    <mergeCell ref="H312:I312"/>
    <mergeCell ref="H302:I302"/>
    <mergeCell ref="H303:I303"/>
    <mergeCell ref="H304:I304"/>
    <mergeCell ref="H305:I305"/>
    <mergeCell ref="H307:I307"/>
    <mergeCell ref="H308:I308"/>
    <mergeCell ref="H309:I309"/>
    <mergeCell ref="H310:I310"/>
    <mergeCell ref="H311:I311"/>
    <mergeCell ref="H324:I324"/>
    <mergeCell ref="H313:I313"/>
    <mergeCell ref="H314:I314"/>
    <mergeCell ref="H315:I315"/>
    <mergeCell ref="H316:I316"/>
    <mergeCell ref="H317:I317"/>
    <mergeCell ref="H318:I318"/>
    <mergeCell ref="H319:I319"/>
    <mergeCell ref="H320:I320"/>
    <mergeCell ref="H321:I321"/>
    <mergeCell ref="H322:I322"/>
    <mergeCell ref="H323:I323"/>
    <mergeCell ref="H331:I331"/>
    <mergeCell ref="H332:I332"/>
    <mergeCell ref="H333:I333"/>
    <mergeCell ref="H334:I334"/>
    <mergeCell ref="H325:I325"/>
    <mergeCell ref="H326:I326"/>
    <mergeCell ref="H327:I327"/>
    <mergeCell ref="H328:I328"/>
    <mergeCell ref="H329:I329"/>
    <mergeCell ref="H330:I330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b32dd4e7-0add-4378-8975-5cf097d6af97}" enabled="1" method="Standard" siteId="{a17cd91a-83e0-4746-9c51-216003e164b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Gillette Children's Specialty Healthcare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Davis</dc:creator>
  <cp:lastModifiedBy>Kevin Davis</cp:lastModifiedBy>
  <dcterms:created xsi:type="dcterms:W3CDTF">2026-01-26T15:26:15Z</dcterms:created>
  <dcterms:modified xsi:type="dcterms:W3CDTF">2026-01-28T20:20:18Z</dcterms:modified>
</cp:coreProperties>
</file>